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86" i="4"/>
  <c r="G84" i="4" s="1"/>
  <c r="G90" i="4"/>
  <c r="F59" i="4"/>
  <c r="F65" i="4"/>
  <c r="F75" i="4"/>
  <c r="F69" i="4" s="1"/>
  <c r="F86" i="4"/>
  <c r="F84" i="4"/>
  <c r="F64" i="4" l="1"/>
  <c r="F94" i="4" s="1"/>
  <c r="F58" i="4"/>
  <c r="G64" i="4"/>
  <c r="G94" i="4" s="1"/>
</calcChain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<sst xmlns="http://schemas.openxmlformats.org/spreadsheetml/2006/main" count="228" uniqueCount="195">
  <si>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</si>
  <si>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</si>
  <si>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</si>
  <si>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</si>
  <si>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</si>
  <si>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</si>
  <si>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</si>
  <si>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</si>
  <si>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</si>
  <si>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</si>
  <si>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</si>
  <si>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</si>
  <si>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</si>
  <si>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</si>
  <si>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</si>
  <si>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</si>
  <si>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</si>
  <si>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</si>
  <si>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</si>
  <si>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</si>
  <si>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</si>
  <si>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</si>
  <si>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</si>
  <si>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</si>
  <si>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</si>
  <si>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</si>
  <si>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</si>
  <si>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</si>
  <si>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</si>
  <si>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</si>
  <si>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</si>
  <si>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</si>
  <si>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</si>
  <si>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</si>
  <si>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</si>
  <si>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</si>
  <si>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</si>
  <si>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</si>
  <si>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</si>
  <si>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</si>
  <si>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</si>
  <si>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</si>
  <si>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</si>
  <si>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</si>
  <si>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</si>
  <si>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</si>
  <si>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</si>
  <si>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</si>
  <si>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</si>
  <si>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</si>
  <si>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</si>
  <si>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</si>
  <si>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</si>
  <si>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</si>
  <si>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</si>
  <si>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</si>
  <si>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</si>
  <si>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</si>
  <si>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</si>
  <si>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</si>
  <si>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</si>
  <si>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</si>
  <si>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</si>
  <si>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</si>
  <si>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</si>
  <si>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</si>
  <si>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</si>
  <si>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</si>
  <si>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</si>
  <si>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</si>
  <si>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</si>
  <si>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</si>
  <si>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</si>
  <si>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</si>
  <si>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</si>
  <si>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</si>
  <si>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</si>
  <si>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</si>
  <si>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</si>
  <si>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</si>
  <si>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</si>
  <si>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</si>
  <si>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</si>
  <si>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</si>
  <si>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</si>
  <si>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</si>
  <si>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</si>
  <si>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</si>
  <si>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</si>
  <si>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</si>
  <si>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</si>
  <si>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</si>
  <si>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</si>
  <si>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</si>
  <si>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</si>
  <si>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</si>
  <si>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</si>
  <si>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</si>
  <si>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</si>
  <si>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</si>
  <si>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</si>
  <si>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</si>
  <si>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</si>
  <si>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</si>
  <si>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</si>
  <si>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</si>
  <si>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</si>
  <si>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</si>
  <si>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</si>
  <si>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</si>
  <si>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</si>
  <si>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</si>
  <si>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</si>
  <si>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</si>
  <si>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</si>
  <si>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</si>
  <si>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</si>
  <si>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</si>
  <si>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</si>
  <si>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</si>
  <si>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</si>
  <si>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</si>
  <si>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</si>
  <si>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</si>
  <si>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</si>
  <si>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</si>
  <si>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</si>
  <si>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</si>
  <si>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</si>
  <si>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</si>
  <si>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</si>
  <si>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</si>
  <si>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</si>
  <si>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</si>
  <si>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</si>
  <si>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</si>
  <si>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</si>
  <si>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</si>
  <si>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</si>
  <si>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</si>
  <si>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</si>
  <si>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</si>
  <si>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</si>
  <si>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</si>
  <si>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</si>
  <si>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</si>
  <si>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</si>
  <si>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</si>
  <si>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</si>
  <si>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</si>
  <si>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</si>
  <si>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</si>
  <si>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</si>
  <si>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</si>
  <si>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</si>
  <si>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</si>
  <si>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</si>
  <si>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</si>
  <si>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</si>
  <si>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</si>
  <si>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</si>
  <si>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</si>
  <si>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</si>
  <si>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</si>
  <si>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</si>
  <si>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</si>
  <si>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</si>
  <si>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</si>
  <si>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</si>
  <si>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</si>
  <si>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</si>
  <si>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</si>
  <si>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</si>
  <si>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</si>
  <si>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</si>
  <si>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</si>
  <si>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</si>
  <si>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</si>
  <si>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</si>
  <si>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</si>
  <si>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</si>
  <si>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</si>
  <si>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</si>
  <si>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</si>
  <si>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</si>
  <si>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</si>
  <si>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</si>
  <si>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</si>
  <si>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"ATGIMIMO" GIMNAZIJA</t>
  </si>
  <si>
    <t>Pavaduotoja ugdymui, pavaduojanti gimnazijos direktorių</t>
  </si>
  <si>
    <t>Veronika Voitekian</t>
  </si>
  <si>
    <t>Vyriausioji buhalterė</t>
  </si>
  <si>
    <t>Gelėna Kiškytė</t>
  </si>
  <si>
    <t>PAGAL 2017 M.RUGSĖJO 30 D. DUOMENIS</t>
  </si>
  <si>
    <t>2017 11 14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</si>
</sst>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wrapText="1"/>
    </xf>
    <xf numFmtId="0" fontId="0" fillId="0" borderId="0" xfId="0" applyAlignment="1">
      <alignment horizontal="right" vertical="top" wrapText="1" inden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zoomScaleNormal="100" zoomScaleSheetLayoutView="100" workbookViewId="0">
      <selection activeCell="I14" sqref="I14"/>
    </sheetView>
  </sheetViews>
  <sheetFormatPr defaultColWidth="9.140625"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09" t="s">
        <v>95</v>
      </c>
      <c r="F2" s="110"/>
      <c r="G2" s="110"/>
    </row>
    <row r="3" spans="1:7" x14ac:dyDescent="0.2">
      <c r="E3" s="111" t="s">
        <v>113</v>
      </c>
      <c r="F3" s="112"/>
      <c r="G3" s="112"/>
    </row>
    <row r="5" spans="1:7" x14ac:dyDescent="0.2">
      <c r="A5" s="101" t="s">
        <v>94</v>
      </c>
      <c r="B5" s="102"/>
      <c r="C5" s="102"/>
      <c r="D5" s="102"/>
      <c r="E5" s="102"/>
      <c r="F5" s="98"/>
      <c r="G5" s="98"/>
    </row>
    <row r="6" spans="1:7" x14ac:dyDescent="0.2">
      <c r="A6" s="116"/>
      <c r="B6" s="116"/>
      <c r="C6" s="116"/>
      <c r="D6" s="116"/>
      <c r="E6" s="116"/>
      <c r="F6" s="116"/>
      <c r="G6" s="116"/>
    </row>
    <row r="7" spans="1:7" x14ac:dyDescent="0.2">
      <c r="A7" s="113" t="s">
        <v>188</v>
      </c>
      <c r="B7" s="114"/>
      <c r="C7" s="114"/>
      <c r="D7" s="114"/>
      <c r="E7" s="114"/>
      <c r="F7" s="115"/>
      <c r="G7" s="115"/>
    </row>
    <row r="8" spans="1:7" x14ac:dyDescent="0.2">
      <c r="A8" s="96" t="s">
        <v>114</v>
      </c>
      <c r="B8" s="97"/>
      <c r="C8" s="97"/>
      <c r="D8" s="97"/>
      <c r="E8" s="97"/>
      <c r="F8" s="98"/>
      <c r="G8" s="98"/>
    </row>
    <row r="9" spans="1:7" ht="12.75" customHeight="1" x14ac:dyDescent="0.2">
      <c r="A9" s="96" t="s">
        <v>111</v>
      </c>
      <c r="B9" s="97"/>
      <c r="C9" s="97"/>
      <c r="D9" s="97"/>
      <c r="E9" s="97"/>
      <c r="F9" s="98"/>
      <c r="G9" s="98"/>
    </row>
    <row r="10" spans="1:7" x14ac:dyDescent="0.2">
      <c r="A10" s="118" t="s">
        <v>115</v>
      </c>
      <c r="B10" s="119"/>
      <c r="C10" s="119"/>
      <c r="D10" s="119"/>
      <c r="E10" s="119"/>
      <c r="F10" s="120"/>
      <c r="G10" s="120"/>
    </row>
    <row r="11" spans="1:7" x14ac:dyDescent="0.2">
      <c r="A11" s="120"/>
      <c r="B11" s="120"/>
      <c r="C11" s="120"/>
      <c r="D11" s="120"/>
      <c r="E11" s="120"/>
      <c r="F11" s="120"/>
      <c r="G11" s="120"/>
    </row>
    <row r="12" spans="1:7" x14ac:dyDescent="0.2">
      <c r="A12" s="99"/>
      <c r="B12" s="98"/>
      <c r="C12" s="98"/>
      <c r="D12" s="98"/>
      <c r="E12" s="98"/>
    </row>
    <row r="13" spans="1:7" x14ac:dyDescent="0.2">
      <c r="A13" s="101" t="s">
        <v>0</v>
      </c>
      <c r="B13" s="102"/>
      <c r="C13" s="102"/>
      <c r="D13" s="102"/>
      <c r="E13" s="102"/>
      <c r="F13" s="103"/>
      <c r="G13" s="103"/>
    </row>
    <row r="14" spans="1:7" x14ac:dyDescent="0.2">
      <c r="A14" s="101" t="s">
        <v>193</v>
      </c>
      <c r="B14" s="102"/>
      <c r="C14" s="102"/>
      <c r="D14" s="102"/>
      <c r="E14" s="102"/>
      <c r="F14" s="103"/>
      <c r="G14" s="10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96" t="s">
        <v>194</v>
      </c>
      <c r="B16" s="104"/>
      <c r="C16" s="104"/>
      <c r="D16" s="104"/>
      <c r="E16" s="104"/>
      <c r="F16" s="105"/>
      <c r="G16" s="105"/>
    </row>
    <row r="17" spans="1:9" x14ac:dyDescent="0.2">
      <c r="A17" s="96" t="s">
        <v>1</v>
      </c>
      <c r="B17" s="96"/>
      <c r="C17" s="96"/>
      <c r="D17" s="96"/>
      <c r="E17" s="96"/>
      <c r="F17" s="105"/>
      <c r="G17" s="105"/>
    </row>
    <row r="18" spans="1:9" ht="12.75" customHeight="1" x14ac:dyDescent="0.2">
      <c r="A18" s="8"/>
      <c r="B18" s="9"/>
      <c r="C18" s="9"/>
      <c r="D18" s="106" t="s">
        <v>125</v>
      </c>
      <c r="E18" s="106"/>
      <c r="F18" s="106"/>
      <c r="G18" s="106"/>
    </row>
    <row r="19" spans="1:9" ht="67.5" customHeight="1" x14ac:dyDescent="0.2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1656012.6300000001</v>
      </c>
      <c r="G20" s="87">
        <f>SUM(G21,G27,G38,G39)</f>
        <v>1688768.4700000004</v>
      </c>
      <c r="I20" s="87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3327.4700000000003</v>
      </c>
      <c r="G21" s="88">
        <f>SUM(G22:G26)</f>
        <v>13310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>
        <v>-3327.5099999999993</v>
      </c>
      <c r="G23" s="88"/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6654.98</v>
      </c>
      <c r="G24" s="88">
        <v>13310</v>
      </c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1652685.1600000001</v>
      </c>
      <c r="G27" s="88">
        <f>SUM(G28:G37)</f>
        <v>1675458.4700000004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1589370.86</v>
      </c>
      <c r="G29" s="88">
        <v>1610155.4300000002</v>
      </c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59709.81</v>
      </c>
      <c r="G30" s="88">
        <v>60061.56</v>
      </c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886.97000000000116</v>
      </c>
      <c r="G32" s="88">
        <v>1234.010000000002</v>
      </c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2717.4999999999964</v>
      </c>
      <c r="G35" s="88">
        <v>3987.1099999999988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2.0000000000436557E-2</v>
      </c>
      <c r="G36" s="88">
        <v>20.360000000000582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97894.900000000009</v>
      </c>
      <c r="G41" s="87">
        <f>SUM(G42,G48,G49,G56,G57)</f>
        <v>42019.83</v>
      </c>
      <c r="I41" s="92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1543.99</v>
      </c>
      <c r="G42" s="88">
        <f>SUM(G43:G47)</f>
        <v>299.27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1543.99</v>
      </c>
      <c r="G44" s="88">
        <v>299.27</v>
      </c>
      <c r="I44" s="91" t="s">
        <v>149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93</v>
      </c>
      <c r="B47" s="32"/>
      <c r="C47" s="107" t="s">
        <v>104</v>
      </c>
      <c r="D47" s="108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96193.900000000009</v>
      </c>
      <c r="G49" s="88">
        <f>SUM(G50:G55)</f>
        <v>41720.560000000005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07" t="s">
        <v>90</v>
      </c>
      <c r="D53" s="108"/>
      <c r="E53" s="85"/>
      <c r="F53" s="88">
        <v>23.99</v>
      </c>
      <c r="G53" s="88"/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96169.91</v>
      </c>
      <c r="G54" s="88">
        <v>41720.560000000005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159</v>
      </c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157.01000000000002</v>
      </c>
      <c r="G57" s="88"/>
      <c r="I57" s="91" t="s">
        <v>161</v>
      </c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1753907.53</v>
      </c>
      <c r="G58" s="88">
        <f>SUM(G20,G40,G41)</f>
        <v>1730788.3000000005</v>
      </c>
      <c r="I58" s="91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1656169.6300000001</v>
      </c>
      <c r="G59" s="87">
        <f>SUM(G60:G63)</f>
        <v>1688768.4599999997</v>
      </c>
      <c r="I59" s="92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38509.549999999988</v>
      </c>
      <c r="G60" s="88">
        <v>38968.15</v>
      </c>
      <c r="I60" s="91" t="s">
        <v>182</v>
      </c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1417979.83</v>
      </c>
      <c r="G61" s="88">
        <v>1447184.6099999999</v>
      </c>
      <c r="I61" s="91" t="s">
        <v>183</v>
      </c>
    </row>
    <row r="62" spans="1:9" s="12" customFormat="1" ht="12.75" customHeight="1" x14ac:dyDescent="0.2">
      <c r="A62" s="30" t="s">
        <v>36</v>
      </c>
      <c r="B62" s="121" t="s">
        <v>105</v>
      </c>
      <c r="C62" s="122"/>
      <c r="D62" s="123"/>
      <c r="E62" s="30"/>
      <c r="F62" s="88">
        <v>199680.25</v>
      </c>
      <c r="G62" s="88">
        <v>202615.69999999998</v>
      </c>
      <c r="I62" s="91" t="s">
        <v>184</v>
      </c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/>
      <c r="G63" s="88"/>
      <c r="I63" s="91" t="s">
        <v>185</v>
      </c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97723.549999999988</v>
      </c>
      <c r="G64" s="87">
        <f>SUM(G65,G69)</f>
        <v>41998.27</v>
      </c>
      <c r="I64" s="92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186</v>
      </c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97723.549999999988</v>
      </c>
      <c r="G69" s="88">
        <f>SUM(G70:G75,G78:G83)</f>
        <v>41998.27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  <c r="I77" s="91" t="s">
        <v>170</v>
      </c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3241.92</v>
      </c>
      <c r="G80" s="88">
        <v>278.07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94"/>
      <c r="E81" s="85"/>
      <c r="F81" s="88">
        <v>52761.43</v>
      </c>
      <c r="G81" s="88"/>
      <c r="I81" s="91" t="s">
        <v>174</v>
      </c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41720.199999999997</v>
      </c>
      <c r="G82" s="88">
        <v>41720.199999999997</v>
      </c>
      <c r="I82" s="91" t="s">
        <v>175</v>
      </c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/>
      <c r="I83" s="91" t="s">
        <v>176</v>
      </c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14.34</v>
      </c>
      <c r="G84" s="87">
        <f>SUM(G85,G86,G89,G90)</f>
        <v>21.570000000181608</v>
      </c>
      <c r="I84" s="92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177</v>
      </c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178</v>
      </c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179</v>
      </c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180</v>
      </c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v>14.34</v>
      </c>
      <c r="G90" s="88">
        <f>SUM(G91,G92)</f>
        <v>21.570000000181608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-7.23</v>
      </c>
      <c r="G91" s="88">
        <v>-960356.0399999998</v>
      </c>
      <c r="I91" s="91" t="s">
        <v>181</v>
      </c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>
        <v>21.570000000065193</v>
      </c>
      <c r="G92" s="88">
        <v>960377.61</v>
      </c>
      <c r="I92" s="91" t="s">
        <v>187</v>
      </c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4" t="s">
        <v>121</v>
      </c>
      <c r="C94" s="125"/>
      <c r="D94" s="108"/>
      <c r="E94" s="30"/>
      <c r="F94" s="89">
        <f>SUM(F59,F64,F84,F93)</f>
        <v>1753907.5200000003</v>
      </c>
      <c r="G94" s="89">
        <f>SUM(G59,G64,G84,G93)</f>
        <v>1730788.2999999998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00" t="s">
        <v>189</v>
      </c>
      <c r="B96" s="100"/>
      <c r="C96" s="100"/>
      <c r="D96" s="100"/>
      <c r="E96" s="100"/>
      <c r="F96" s="97" t="s">
        <v>190</v>
      </c>
      <c r="G96" s="97"/>
    </row>
    <row r="97" spans="1:8" s="12" customFormat="1" x14ac:dyDescent="0.2">
      <c r="A97" s="96"/>
      <c r="B97" s="96"/>
      <c r="C97" s="96"/>
      <c r="D97" s="96"/>
      <c r="E97" s="96"/>
      <c r="F97" s="96"/>
      <c r="G97" s="96"/>
    </row>
    <row r="98" spans="1:8" s="12" customFormat="1" ht="26.45" customHeight="1" x14ac:dyDescent="0.2">
      <c r="A98" s="117" t="s">
        <v>191</v>
      </c>
      <c r="B98" s="117"/>
      <c r="C98" s="117"/>
      <c r="D98" s="95"/>
      <c r="E98" s="71"/>
      <c r="F98" s="96" t="s">
        <v>192</v>
      </c>
      <c r="G98" s="96"/>
    </row>
    <row r="99" spans="1:8" s="12" customFormat="1" x14ac:dyDescent="0.2">
      <c r="A99" s="70"/>
      <c r="B99" s="70"/>
      <c r="C99" s="70"/>
      <c r="D99" s="70"/>
      <c r="E99" s="71"/>
      <c r="F99" s="9"/>
      <c r="G99" s="9"/>
    </row>
    <row r="100" spans="1:8" s="12" customFormat="1" ht="13.15" customHeight="1" x14ac:dyDescent="0.2">
      <c r="E100" s="42"/>
      <c r="H100" s="90"/>
    </row>
  </sheetData>
  <mergeCells count="24">
    <mergeCell ref="F98:G98"/>
    <mergeCell ref="A98:C98"/>
    <mergeCell ref="A10:G11"/>
    <mergeCell ref="A13:G13"/>
    <mergeCell ref="B62:D62"/>
    <mergeCell ref="B94:D94"/>
    <mergeCell ref="B19:D19"/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Gelena</dc:creator>
  <cp:lastModifiedBy>Admin</cp:lastModifiedBy>
  <cp:lastPrinted>2017-11-14T10:01:37Z</cp:lastPrinted>
  <dcterms:created xsi:type="dcterms:W3CDTF">2009-07-20T14:30:53Z</dcterms:created>
  <dcterms:modified xsi:type="dcterms:W3CDTF">2017-12-01T07:49:28Z</dcterms:modified>
</cp:coreProperties>
</file>