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1/I ketvirtis/"/>
    </mc:Choice>
  </mc:AlternateContent>
  <xr:revisionPtr revIDLastSave="1" documentId="11_35C5F392B8AABF3A6BE3D9691D6854586F3CF219" xr6:coauthVersionLast="47" xr6:coauthVersionMax="47" xr10:uidLastSave="{0CBC75C6-E5E7-4ADC-8D08-DD6EE4911C7E}"/>
  <bookViews>
    <workbookView xWindow="2160" yWindow="2160" windowWidth="18900" windowHeight="11055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21" i="4"/>
  <c r="G27" i="4"/>
  <c r="F21" i="4"/>
  <c r="F27" i="4"/>
  <c r="F42" i="4"/>
  <c r="F49" i="4"/>
  <c r="F41" i="4" s="1"/>
  <c r="G59" i="4"/>
  <c r="G65" i="4"/>
  <c r="G75" i="4"/>
  <c r="G69" i="4" s="1"/>
  <c r="G86" i="4"/>
  <c r="G90" i="4"/>
  <c r="G84" i="4"/>
  <c r="F59" i="4"/>
  <c r="F65" i="4"/>
  <c r="F75" i="4"/>
  <c r="F69" i="4"/>
  <c r="F86" i="4"/>
  <c r="F90" i="4"/>
  <c r="F84" i="4" s="1"/>
  <c r="F20" i="4" l="1"/>
  <c r="F64" i="4"/>
  <c r="F94" i="4" s="1"/>
  <c r="F58" i="4"/>
  <c r="G64" i="4"/>
  <c r="G94" i="4" s="1"/>
  <c r="G20" i="4"/>
  <c r="G41" i="4"/>
  <c r="G58" i="4" l="1"/>
</calcChain>
</file>

<file path=xl/sharedStrings.xml><?xml version="1.0" encoding="utf-8"?>
<sst xmlns="http://schemas.openxmlformats.org/spreadsheetml/2006/main" count="226" uniqueCount="193">
  <si>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</si>
  <si>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</si>
  <si>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</si>
  <si>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</si>
  <si>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</si>
  <si>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</si>
  <si>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</si>
  <si>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</si>
  <si>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</si>
  <si>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</si>
  <si>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</si>
  <si>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</si>
  <si>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</si>
  <si>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</si>
  <si>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</si>
  <si>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</si>
  <si>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</si>
  <si>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</si>
  <si>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</si>
  <si>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</si>
  <si>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</si>
  <si>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</si>
  <si>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</si>
  <si>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</si>
  <si>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</si>
  <si>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</si>
  <si>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</si>
  <si>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</si>
  <si>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</si>
  <si>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</si>
  <si>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</si>
  <si>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</si>
  <si>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</si>
  <si>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</si>
  <si>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</si>
  <si>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</si>
  <si>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</si>
  <si>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</si>
  <si>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</si>
  <si>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</si>
  <si>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</si>
  <si>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</si>
  <si>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</si>
  <si>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</si>
  <si>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</si>
  <si>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</si>
  <si>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</si>
  <si>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</si>
  <si>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</si>
  <si>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</si>
  <si>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</si>
  <si>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</si>
  <si>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</si>
  <si>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</si>
  <si>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</si>
  <si>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</si>
  <si>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</si>
  <si>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</si>
  <si>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</si>
  <si>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</si>
  <si>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</si>
  <si>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</si>
  <si>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</si>
  <si>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</si>
  <si>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</si>
  <si>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</si>
  <si>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</si>
  <si>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</si>
  <si>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</si>
  <si>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</si>
  <si>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</si>
  <si>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</si>
  <si>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</si>
  <si>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</si>
  <si>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</si>
  <si>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</si>
  <si>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</si>
  <si>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</si>
  <si>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</si>
  <si>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</si>
  <si>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</si>
  <si>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</si>
  <si>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</si>
  <si>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</si>
  <si>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</si>
  <si>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</si>
  <si>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</si>
  <si>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</si>
  <si>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</si>
  <si>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</si>
  <si>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</si>
  <si>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</si>
  <si>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</si>
  <si>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</si>
  <si>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</si>
  <si>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</si>
  <si>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</si>
  <si>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</si>
  <si>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</si>
  <si>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</si>
  <si>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</si>
  <si>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</si>
  <si>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</si>
  <si>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</si>
  <si>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</si>
  <si>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</si>
  <si>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</si>
  <si>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</si>
  <si>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</si>
  <si>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</si>
  <si>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</si>
  <si>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</si>
  <si>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</si>
  <si>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</si>
  <si>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</si>
  <si>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</si>
  <si>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</si>
  <si>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</si>
  <si>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</si>
  <si>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</si>
  <si>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</si>
  <si>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</si>
  <si>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</si>
  <si>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</si>
  <si>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</si>
  <si>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</si>
  <si>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</si>
  <si>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</si>
  <si>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</si>
  <si>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</si>
  <si>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</si>
  <si>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</si>
  <si>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</si>
  <si>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</si>
  <si>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</si>
  <si>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</si>
  <si>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</si>
  <si>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</si>
  <si>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</si>
  <si>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</si>
  <si>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</si>
  <si>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</si>
  <si>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</si>
  <si>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</si>
  <si>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</si>
  <si>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</si>
  <si>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</si>
  <si>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</si>
  <si>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</si>
  <si>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</si>
  <si>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</si>
  <si>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</si>
  <si>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</si>
  <si>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</si>
  <si>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</si>
  <si>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</si>
  <si>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</si>
  <si>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</si>
  <si>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</si>
  <si>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</si>
  <si>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</si>
  <si>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</si>
  <si>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</si>
  <si>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</si>
  <si>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</si>
  <si>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</si>
  <si>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</si>
  <si>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</si>
  <si>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</si>
  <si>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</si>
  <si>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</si>
  <si>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</si>
  <si>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</si>
  <si>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</si>
  <si>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</si>
  <si>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</si>
  <si>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</si>
  <si>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</si>
  <si>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</si>
  <si>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</si>
  <si>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</si>
  <si>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</si>
  <si>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</si>
  <si>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</si>
  <si>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</si>
  <si>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</si>
  <si>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</si>
  <si>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</si>
  <si>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</si>
  <si>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PAGAL 2021 M. KOVO 31 D. DUOMENIS</t>
  </si>
  <si>
    <t xml:space="preserve">Vyriausioji buhalterė                                                                                                                           Gelėna Kiškytė                                </t>
  </si>
  <si>
    <t>Direktorė                                                                                                                                           Veronika Voitekian</t>
  </si>
  <si>
    <t>2021 05 10 Nr. 17-R.10.6_____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</si>
</sst>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topLeftCell="A13" zoomScaleNormal="100" zoomScaleSheetLayoutView="100" workbookViewId="0">
      <selection activeCell="I16" sqref="I1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6" t="s">
        <v>95</v>
      </c>
      <c r="F2" s="107"/>
      <c r="G2" s="107"/>
    </row>
    <row r="3" spans="1:7" x14ac:dyDescent="0.2">
      <c r="E3" s="108" t="s">
        <v>113</v>
      </c>
      <c r="F3" s="109"/>
      <c r="G3" s="109"/>
    </row>
    <row r="5" spans="1:7" x14ac:dyDescent="0.2">
      <c r="A5" s="97" t="s">
        <v>94</v>
      </c>
      <c r="B5" s="98"/>
      <c r="C5" s="98"/>
      <c r="D5" s="98"/>
      <c r="E5" s="98"/>
      <c r="F5" s="115"/>
      <c r="G5" s="115"/>
    </row>
    <row r="6" spans="1:7" x14ac:dyDescent="0.2">
      <c r="A6" s="116"/>
      <c r="B6" s="116"/>
      <c r="C6" s="116"/>
      <c r="D6" s="116"/>
      <c r="E6" s="116"/>
      <c r="F6" s="116"/>
      <c r="G6" s="116"/>
    </row>
    <row r="7" spans="1:7" x14ac:dyDescent="0.2">
      <c r="A7" s="110" t="s">
        <v>188</v>
      </c>
      <c r="B7" s="111"/>
      <c r="C7" s="111"/>
      <c r="D7" s="111"/>
      <c r="E7" s="111"/>
      <c r="F7" s="112"/>
      <c r="G7" s="112"/>
    </row>
    <row r="8" spans="1:7" x14ac:dyDescent="0.2">
      <c r="A8" s="113" t="s">
        <v>114</v>
      </c>
      <c r="B8" s="114"/>
      <c r="C8" s="114"/>
      <c r="D8" s="114"/>
      <c r="E8" s="114"/>
      <c r="F8" s="115"/>
      <c r="G8" s="115"/>
    </row>
    <row r="9" spans="1:7" ht="12.75" customHeight="1" x14ac:dyDescent="0.2">
      <c r="A9" s="113" t="s">
        <v>111</v>
      </c>
      <c r="B9" s="114"/>
      <c r="C9" s="114"/>
      <c r="D9" s="114"/>
      <c r="E9" s="114"/>
      <c r="F9" s="115"/>
      <c r="G9" s="115"/>
    </row>
    <row r="10" spans="1:7" x14ac:dyDescent="0.2">
      <c r="A10" s="94" t="s">
        <v>115</v>
      </c>
      <c r="B10" s="95"/>
      <c r="C10" s="95"/>
      <c r="D10" s="95"/>
      <c r="E10" s="95"/>
      <c r="F10" s="96"/>
      <c r="G10" s="96"/>
    </row>
    <row r="11" spans="1:7" x14ac:dyDescent="0.2">
      <c r="A11" s="96"/>
      <c r="B11" s="96"/>
      <c r="C11" s="96"/>
      <c r="D11" s="96"/>
      <c r="E11" s="96"/>
      <c r="F11" s="96"/>
      <c r="G11" s="96"/>
    </row>
    <row r="12" spans="1:7" x14ac:dyDescent="0.2">
      <c r="A12" s="120"/>
      <c r="B12" s="115"/>
      <c r="C12" s="115"/>
      <c r="D12" s="115"/>
      <c r="E12" s="115"/>
    </row>
    <row r="13" spans="1:7" x14ac:dyDescent="0.2">
      <c r="A13" s="97" t="s">
        <v>0</v>
      </c>
      <c r="B13" s="98"/>
      <c r="C13" s="98"/>
      <c r="D13" s="98"/>
      <c r="E13" s="98"/>
      <c r="F13" s="99"/>
      <c r="G13" s="99"/>
    </row>
    <row r="14" spans="1:7" x14ac:dyDescent="0.2">
      <c r="A14" s="97" t="s">
        <v>189</v>
      </c>
      <c r="B14" s="98"/>
      <c r="C14" s="98"/>
      <c r="D14" s="98"/>
      <c r="E14" s="98"/>
      <c r="F14" s="99"/>
      <c r="G14" s="9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3" t="s">
        <v>192</v>
      </c>
      <c r="B16" s="122"/>
      <c r="C16" s="122"/>
      <c r="D16" s="122"/>
      <c r="E16" s="122"/>
      <c r="F16" s="123"/>
      <c r="G16" s="123"/>
    </row>
    <row r="17" spans="1:9" x14ac:dyDescent="0.2">
      <c r="A17" s="113" t="s">
        <v>1</v>
      </c>
      <c r="B17" s="113"/>
      <c r="C17" s="113"/>
      <c r="D17" s="113"/>
      <c r="E17" s="113"/>
      <c r="F17" s="123"/>
      <c r="G17" s="123"/>
    </row>
    <row r="18" spans="1:9" ht="12.75" customHeight="1" x14ac:dyDescent="0.2">
      <c r="A18" s="8"/>
      <c r="B18" s="9"/>
      <c r="C18" s="9"/>
      <c r="D18" s="124" t="s">
        <v>125</v>
      </c>
      <c r="E18" s="124"/>
      <c r="F18" s="124"/>
      <c r="G18" s="124"/>
    </row>
    <row r="19" spans="1:9" ht="67.5" customHeight="1" x14ac:dyDescent="0.2">
      <c r="A19" s="3" t="s">
        <v>2</v>
      </c>
      <c r="B19" s="117" t="s">
        <v>3</v>
      </c>
      <c r="C19" s="118"/>
      <c r="D19" s="119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1718384.0500000003</v>
      </c>
      <c r="G20" s="87">
        <f>SUM(G21,G27,G38,G39)</f>
        <v>1727461.9500000002</v>
      </c>
      <c r="I20" s="87"/>
    </row>
    <row r="21" spans="1:9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131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1718384.0500000003</v>
      </c>
      <c r="G27" s="88">
        <f>SUM(G28:G37)</f>
        <v>1727461.9500000002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1667404.0100000002</v>
      </c>
      <c r="G29" s="88">
        <v>1673734.29</v>
      </c>
      <c r="I29" s="91" t="s">
        <v>136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7099.3200000000006</v>
      </c>
      <c r="G30" s="88">
        <v>7206.35</v>
      </c>
      <c r="I30" s="91" t="s">
        <v>137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2410.2099999999991</v>
      </c>
      <c r="G32" s="88">
        <v>2452.0399999999936</v>
      </c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20789.309999999998</v>
      </c>
      <c r="G33" s="88">
        <v>22801.189999999995</v>
      </c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20681.179999999993</v>
      </c>
      <c r="G35" s="88">
        <v>21268.059999999998</v>
      </c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0.02</v>
      </c>
      <c r="G36" s="88">
        <v>0.02</v>
      </c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111001.47000000002</v>
      </c>
      <c r="G41" s="87">
        <f>SUM(G42,G48,G49,G56,G57)</f>
        <v>39412.93</v>
      </c>
      <c r="I41" s="92"/>
    </row>
    <row r="42" spans="1:9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361.13</v>
      </c>
      <c r="G42" s="88">
        <f>SUM(G43:G47)</f>
        <v>0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361.13</v>
      </c>
      <c r="G44" s="88"/>
      <c r="I44" s="91" t="s">
        <v>149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93</v>
      </c>
      <c r="B47" s="32"/>
      <c r="C47" s="125" t="s">
        <v>104</v>
      </c>
      <c r="D47" s="105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110640.34000000001</v>
      </c>
      <c r="G49" s="88">
        <f>SUM(G50:G55)</f>
        <v>39412.93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5" t="s">
        <v>90</v>
      </c>
      <c r="D53" s="105"/>
      <c r="E53" s="85"/>
      <c r="F53" s="88">
        <v>-503.29</v>
      </c>
      <c r="G53" s="88">
        <v>-503.29</v>
      </c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111143.63</v>
      </c>
      <c r="G54" s="88">
        <v>39916.22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/>
      <c r="I55" s="91" t="s">
        <v>159</v>
      </c>
    </row>
    <row r="56" spans="1:9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/>
      <c r="G57" s="88"/>
      <c r="I57" s="91" t="s">
        <v>161</v>
      </c>
    </row>
    <row r="58" spans="1:9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1829385.5200000003</v>
      </c>
      <c r="G58" s="88">
        <f>SUM(G20,G40,G41)</f>
        <v>1766874.8800000001</v>
      </c>
      <c r="I58" s="91"/>
    </row>
    <row r="59" spans="1:9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1718384.04</v>
      </c>
      <c r="G59" s="87">
        <f>SUM(G60:G63)</f>
        <v>1727461.94</v>
      </c>
      <c r="I59" s="92"/>
    </row>
    <row r="60" spans="1:9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88761.76</v>
      </c>
      <c r="G60" s="88">
        <v>89790.060000000056</v>
      </c>
      <c r="I60" s="91" t="s">
        <v>182</v>
      </c>
    </row>
    <row r="61" spans="1:9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1283953.8400000001</v>
      </c>
      <c r="G61" s="88">
        <v>1289028.53</v>
      </c>
      <c r="I61" s="91" t="s">
        <v>183</v>
      </c>
    </row>
    <row r="62" spans="1:9" s="12" customFormat="1" ht="12.75" customHeight="1" x14ac:dyDescent="0.2">
      <c r="A62" s="30" t="s">
        <v>36</v>
      </c>
      <c r="B62" s="100" t="s">
        <v>105</v>
      </c>
      <c r="C62" s="101"/>
      <c r="D62" s="102"/>
      <c r="E62" s="30"/>
      <c r="F62" s="88">
        <v>345668.44</v>
      </c>
      <c r="G62" s="88">
        <v>348643.35</v>
      </c>
      <c r="I62" s="91" t="s">
        <v>184</v>
      </c>
    </row>
    <row r="63" spans="1:9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/>
      <c r="G63" s="88"/>
      <c r="I63" s="91" t="s">
        <v>185</v>
      </c>
    </row>
    <row r="64" spans="1:9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111001.5</v>
      </c>
      <c r="G64" s="87">
        <f>SUM(G65,G69)</f>
        <v>39413.130000000005</v>
      </c>
      <c r="I64" s="92"/>
    </row>
    <row r="65" spans="1:9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111001.5</v>
      </c>
      <c r="G69" s="88">
        <f>SUM(G70:G75,G78:G83)</f>
        <v>39413.130000000005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/>
      <c r="G77" s="88"/>
      <c r="I77" s="91" t="s">
        <v>170</v>
      </c>
    </row>
    <row r="78" spans="1:9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  <c r="I79" s="91" t="s">
        <v>172</v>
      </c>
    </row>
    <row r="80" spans="1:9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5441.36</v>
      </c>
      <c r="G80" s="88">
        <v>-2.09</v>
      </c>
      <c r="I80" s="91" t="s">
        <v>173</v>
      </c>
    </row>
    <row r="81" spans="1:9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66144.92</v>
      </c>
      <c r="G81" s="88"/>
      <c r="I81" s="91" t="s">
        <v>174</v>
      </c>
    </row>
    <row r="82" spans="1:9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39415.22</v>
      </c>
      <c r="G82" s="88">
        <v>39415.22</v>
      </c>
      <c r="I82" s="91" t="s">
        <v>175</v>
      </c>
    </row>
    <row r="83" spans="1:9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/>
      <c r="G83" s="88"/>
      <c r="I83" s="91" t="s">
        <v>176</v>
      </c>
    </row>
    <row r="84" spans="1:9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0</v>
      </c>
      <c r="G84" s="87">
        <f>SUM(G85,G86,G89,G90)</f>
        <v>-0.19000000006053597</v>
      </c>
      <c r="I84" s="92"/>
    </row>
    <row r="85" spans="1:9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0</v>
      </c>
      <c r="G90" s="88">
        <f>SUM(G91,G92)</f>
        <v>-0.19000000006053597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106</v>
      </c>
      <c r="D91" s="10"/>
      <c r="E91" s="82"/>
      <c r="F91" s="88"/>
      <c r="G91" s="88">
        <v>-0.19000000006053597</v>
      </c>
      <c r="I91" s="91" t="s">
        <v>181</v>
      </c>
    </row>
    <row r="92" spans="1:9" s="12" customFormat="1" ht="12.75" customHeight="1" x14ac:dyDescent="0.2">
      <c r="A92" s="23" t="s">
        <v>120</v>
      </c>
      <c r="B92" s="31"/>
      <c r="C92" s="43" t="s">
        <v>107</v>
      </c>
      <c r="D92" s="10"/>
      <c r="E92" s="82"/>
      <c r="F92" s="88"/>
      <c r="G92" s="88"/>
      <c r="I92" s="91" t="s">
        <v>187</v>
      </c>
    </row>
    <row r="93" spans="1:9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03" t="s">
        <v>121</v>
      </c>
      <c r="C94" s="104"/>
      <c r="D94" s="105"/>
      <c r="E94" s="30"/>
      <c r="F94" s="89">
        <f>SUM(F59,F64,F84,F93)</f>
        <v>1829385.54</v>
      </c>
      <c r="G94" s="89">
        <f>SUM(G59,G64,G84,G93)</f>
        <v>1766874.88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26" t="s">
        <v>191</v>
      </c>
      <c r="B96" s="126"/>
      <c r="C96" s="126"/>
      <c r="D96" s="126"/>
      <c r="E96" s="126"/>
      <c r="F96" s="126"/>
      <c r="G96" s="126"/>
    </row>
    <row r="97" spans="1:8" s="12" customFormat="1" x14ac:dyDescent="0.2">
      <c r="A97" s="113"/>
      <c r="B97" s="113"/>
      <c r="C97" s="113"/>
      <c r="D97" s="113"/>
      <c r="E97" s="113"/>
      <c r="F97" s="113"/>
      <c r="G97" s="113"/>
    </row>
    <row r="98" spans="1:8" s="12" customFormat="1" ht="25.5" customHeight="1" x14ac:dyDescent="0.2">
      <c r="A98" s="121" t="s">
        <v>190</v>
      </c>
      <c r="B98" s="121"/>
      <c r="C98" s="121"/>
      <c r="D98" s="121"/>
      <c r="E98" s="121"/>
      <c r="F98" s="121"/>
      <c r="G98" s="121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2">
    <mergeCell ref="A98:G98"/>
    <mergeCell ref="A97:E97"/>
    <mergeCell ref="A14:G14"/>
    <mergeCell ref="A16:G16"/>
    <mergeCell ref="A17:G17"/>
    <mergeCell ref="D18:G18"/>
    <mergeCell ref="F97:G97"/>
    <mergeCell ref="C47:D47"/>
    <mergeCell ref="C53:D53"/>
    <mergeCell ref="A96:G96"/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Gelėna Kiškytė</cp:lastModifiedBy>
  <cp:lastPrinted>2021-05-10T09:04:03Z</cp:lastPrinted>
  <dcterms:created xsi:type="dcterms:W3CDTF">2009-07-20T14:30:53Z</dcterms:created>
  <dcterms:modified xsi:type="dcterms:W3CDTF">2021-12-15T11:53:56Z</dcterms:modified>
</cp:coreProperties>
</file>