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1/II ketvirtis/"/>
    </mc:Choice>
  </mc:AlternateContent>
  <xr:revisionPtr revIDLastSave="1" documentId="11_E54B81F21E3F852B9303DAA241CE580ED639E59F" xr6:coauthVersionLast="47" xr6:coauthVersionMax="47" xr10:uidLastSave="{5C4A406B-1E68-4E25-BAAB-8CE3752E1219}"/>
  <bookViews>
    <workbookView xWindow="2160" yWindow="2160" windowWidth="18900" windowHeight="11055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F21" i="4"/>
  <c r="F27" i="4"/>
  <c r="F42" i="4"/>
  <c r="F49" i="4"/>
  <c r="G59" i="4"/>
  <c r="G65" i="4"/>
  <c r="G75" i="4"/>
  <c r="G69" i="4" s="1"/>
  <c r="G64" i="4" s="1"/>
  <c r="G86" i="4"/>
  <c r="G90" i="4"/>
  <c r="G84" i="4" s="1"/>
  <c r="F59" i="4"/>
  <c r="F65" i="4"/>
  <c r="F75" i="4"/>
  <c r="F69" i="4" s="1"/>
  <c r="F86" i="4"/>
  <c r="F90" i="4"/>
  <c r="F84" i="4" l="1"/>
  <c r="F41" i="4"/>
  <c r="F20" i="4"/>
  <c r="G20" i="4"/>
  <c r="G58" i="4" s="1"/>
  <c r="F64" i="4"/>
  <c r="F94" i="4" s="1"/>
  <c r="F58" i="4"/>
  <c r="G94" i="4"/>
</calcChain>
</file>

<file path=xl/sharedStrings.xml><?xml version="1.0" encoding="utf-8"?>
<sst xmlns="http://schemas.openxmlformats.org/spreadsheetml/2006/main" count="228" uniqueCount="195">
  <si>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</si>
  <si>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</si>
  <si>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</si>
  <si>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</si>
  <si>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</si>
  <si>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</si>
  <si>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</si>
  <si>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</si>
  <si>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</si>
  <si>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</si>
  <si>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</si>
  <si>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</si>
  <si>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</si>
  <si>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</si>
  <si>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</si>
  <si>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</si>
  <si>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</si>
  <si>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</si>
  <si>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</si>
  <si>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</si>
  <si>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</si>
  <si>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</si>
  <si>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</si>
  <si>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</si>
  <si>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</si>
  <si>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</si>
  <si>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</si>
  <si>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</si>
  <si>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</si>
  <si>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</si>
  <si>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</si>
  <si>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</si>
  <si>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</si>
  <si>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</si>
  <si>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</si>
  <si>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</si>
  <si>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</si>
  <si>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</si>
  <si>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</si>
  <si>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</si>
  <si>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</si>
  <si>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</si>
  <si>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</si>
  <si>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</si>
  <si>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</si>
  <si>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</si>
  <si>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</si>
  <si>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</si>
  <si>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</si>
  <si>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</si>
  <si>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</si>
  <si>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</si>
  <si>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</si>
  <si>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</si>
  <si>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</si>
  <si>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</si>
  <si>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</si>
  <si>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</si>
  <si>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</si>
  <si>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</si>
  <si>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</si>
  <si>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</si>
  <si>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</si>
  <si>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</si>
  <si>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</si>
  <si>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</si>
  <si>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</si>
  <si>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</si>
  <si>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</si>
  <si>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</si>
  <si>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</si>
  <si>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</si>
  <si>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</si>
  <si>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</si>
  <si>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</si>
  <si>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</si>
  <si>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</si>
  <si>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</si>
  <si>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</si>
  <si>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</si>
  <si>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</si>
  <si>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</si>
  <si>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</si>
  <si>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</si>
  <si>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</si>
  <si>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</si>
  <si>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</si>
  <si>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</si>
  <si>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</si>
  <si>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</si>
  <si>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</si>
  <si>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</si>
  <si>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</si>
  <si>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</si>
  <si>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</si>
  <si>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</si>
  <si>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</si>
  <si>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</si>
  <si>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</si>
  <si>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</si>
  <si>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</si>
  <si>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</si>
  <si>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</si>
  <si>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</si>
  <si>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</si>
  <si>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</si>
  <si>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</si>
  <si>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</si>
  <si>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</si>
  <si>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</si>
  <si>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</si>
  <si>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</si>
  <si>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</si>
  <si>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</si>
  <si>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</si>
  <si>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</si>
  <si>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</si>
  <si>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</si>
  <si>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</si>
  <si>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</si>
  <si>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</si>
  <si>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</si>
  <si>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</si>
  <si>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</si>
  <si>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</si>
  <si>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</si>
  <si>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</si>
  <si>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</si>
  <si>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</si>
  <si>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</si>
  <si>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</si>
  <si>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</si>
  <si>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</si>
  <si>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</si>
  <si>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</si>
  <si>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</si>
  <si>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</si>
  <si>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</si>
  <si>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</si>
  <si>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</si>
  <si>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</si>
  <si>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</si>
  <si>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</si>
  <si>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</si>
  <si>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</si>
  <si>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</si>
  <si>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</si>
  <si>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</si>
  <si>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</si>
  <si>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</si>
  <si>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</si>
  <si>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</si>
  <si>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</si>
  <si>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</si>
  <si>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</si>
  <si>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</si>
  <si>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</si>
  <si>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</si>
  <si>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</si>
  <si>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</si>
  <si>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</si>
  <si>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</si>
  <si>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</si>
  <si>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</si>
  <si>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</si>
  <si>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</si>
  <si>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</si>
  <si>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</si>
  <si>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</si>
  <si>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</si>
  <si>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sąskaitų 681+682+683+693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</si>
  <si>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</si>
  <si>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</si>
  <si>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</si>
  <si>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sąskaitos692 pabaigos datai</t>
  </si>
  <si>
    <t>Debetas-kreditas sąskaitos695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</si>
  <si>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</si>
  <si>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</si>
  <si>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</si>
  <si>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</si>
  <si>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</si>
  <si>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</si>
  <si>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</si>
  <si>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</si>
  <si>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</si>
  <si>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</si>
  <si>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</si>
  <si>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</si>
  <si>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VISAGINO "ATGIMIMO" GIMNAZIJA</t>
  </si>
  <si>
    <t>Istorijos mokytoja metodininkė, pavaduojanti gimnazijoas direktorių</t>
  </si>
  <si>
    <t>Eleonora Dutkevičienė</t>
  </si>
  <si>
    <t>Vyriausioji buhalterė</t>
  </si>
  <si>
    <t>Gelėna Kiškytė</t>
  </si>
  <si>
    <t>PAGAL 2021 M. BIRŽELIO 30 D. DUOMENIS</t>
  </si>
  <si>
    <t>2021-08-12 Nr. 38-(3.6)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</si>
</sst>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zoomScaleNormal="100" zoomScaleSheetLayoutView="100" workbookViewId="0">
      <selection activeCell="I10" sqref="I10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6" t="s">
        <v>95</v>
      </c>
      <c r="F2" s="107"/>
      <c r="G2" s="107"/>
    </row>
    <row r="3" spans="1:7" x14ac:dyDescent="0.2">
      <c r="E3" s="108" t="s">
        <v>113</v>
      </c>
      <c r="F3" s="109"/>
      <c r="G3" s="109"/>
    </row>
    <row r="5" spans="1:7" x14ac:dyDescent="0.2">
      <c r="A5" s="97" t="s">
        <v>94</v>
      </c>
      <c r="B5" s="98"/>
      <c r="C5" s="98"/>
      <c r="D5" s="98"/>
      <c r="E5" s="98"/>
      <c r="F5" s="115"/>
      <c r="G5" s="115"/>
    </row>
    <row r="6" spans="1:7" x14ac:dyDescent="0.2">
      <c r="A6" s="116"/>
      <c r="B6" s="116"/>
      <c r="C6" s="116"/>
      <c r="D6" s="116"/>
      <c r="E6" s="116"/>
      <c r="F6" s="116"/>
      <c r="G6" s="116"/>
    </row>
    <row r="7" spans="1:7" x14ac:dyDescent="0.2">
      <c r="A7" s="110" t="s">
        <v>188</v>
      </c>
      <c r="B7" s="111"/>
      <c r="C7" s="111"/>
      <c r="D7" s="111"/>
      <c r="E7" s="111"/>
      <c r="F7" s="112"/>
      <c r="G7" s="112"/>
    </row>
    <row r="8" spans="1:7" x14ac:dyDescent="0.2">
      <c r="A8" s="113" t="s">
        <v>114</v>
      </c>
      <c r="B8" s="114"/>
      <c r="C8" s="114"/>
      <c r="D8" s="114"/>
      <c r="E8" s="114"/>
      <c r="F8" s="115"/>
      <c r="G8" s="115"/>
    </row>
    <row r="9" spans="1:7" ht="12.75" customHeight="1" x14ac:dyDescent="0.2">
      <c r="A9" s="113" t="s">
        <v>111</v>
      </c>
      <c r="B9" s="114"/>
      <c r="C9" s="114"/>
      <c r="D9" s="114"/>
      <c r="E9" s="114"/>
      <c r="F9" s="115"/>
      <c r="G9" s="115"/>
    </row>
    <row r="10" spans="1:7" x14ac:dyDescent="0.2">
      <c r="A10" s="94" t="s">
        <v>115</v>
      </c>
      <c r="B10" s="95"/>
      <c r="C10" s="95"/>
      <c r="D10" s="95"/>
      <c r="E10" s="95"/>
      <c r="F10" s="96"/>
      <c r="G10" s="96"/>
    </row>
    <row r="11" spans="1:7" x14ac:dyDescent="0.2">
      <c r="A11" s="96"/>
      <c r="B11" s="96"/>
      <c r="C11" s="96"/>
      <c r="D11" s="96"/>
      <c r="E11" s="96"/>
      <c r="F11" s="96"/>
      <c r="G11" s="96"/>
    </row>
    <row r="12" spans="1:7" x14ac:dyDescent="0.2">
      <c r="A12" s="120"/>
      <c r="B12" s="115"/>
      <c r="C12" s="115"/>
      <c r="D12" s="115"/>
      <c r="E12" s="115"/>
    </row>
    <row r="13" spans="1:7" x14ac:dyDescent="0.2">
      <c r="A13" s="97" t="s">
        <v>0</v>
      </c>
      <c r="B13" s="98"/>
      <c r="C13" s="98"/>
      <c r="D13" s="98"/>
      <c r="E13" s="98"/>
      <c r="F13" s="99"/>
      <c r="G13" s="99"/>
    </row>
    <row r="14" spans="1:7" x14ac:dyDescent="0.2">
      <c r="A14" s="97" t="s">
        <v>193</v>
      </c>
      <c r="B14" s="98"/>
      <c r="C14" s="98"/>
      <c r="D14" s="98"/>
      <c r="E14" s="98"/>
      <c r="F14" s="99"/>
      <c r="G14" s="99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24" t="s">
        <v>194</v>
      </c>
      <c r="B16" s="125"/>
      <c r="C16" s="125"/>
      <c r="D16" s="125"/>
      <c r="E16" s="125"/>
      <c r="F16" s="126"/>
      <c r="G16" s="126"/>
    </row>
    <row r="17" spans="1:9" x14ac:dyDescent="0.2">
      <c r="A17" s="113" t="s">
        <v>1</v>
      </c>
      <c r="B17" s="113"/>
      <c r="C17" s="113"/>
      <c r="D17" s="113"/>
      <c r="E17" s="113"/>
      <c r="F17" s="126"/>
      <c r="G17" s="126"/>
    </row>
    <row r="18" spans="1:9" ht="12.75" customHeight="1" x14ac:dyDescent="0.2">
      <c r="A18" s="8"/>
      <c r="B18" s="9"/>
      <c r="C18" s="9"/>
      <c r="D18" s="127" t="s">
        <v>125</v>
      </c>
      <c r="E18" s="127"/>
      <c r="F18" s="127"/>
      <c r="G18" s="127"/>
    </row>
    <row r="19" spans="1:9" ht="67.5" customHeight="1" x14ac:dyDescent="0.2">
      <c r="A19" s="3" t="s">
        <v>2</v>
      </c>
      <c r="B19" s="117" t="s">
        <v>3</v>
      </c>
      <c r="C19" s="118"/>
      <c r="D19" s="119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1594009.6099999996</v>
      </c>
      <c r="G20" s="87">
        <f>SUM(G21,G27,G38,G39)</f>
        <v>1727461.9500000002</v>
      </c>
      <c r="I20" s="87"/>
    </row>
    <row r="21" spans="1:9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131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133</v>
      </c>
    </row>
    <row r="26" spans="1:9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  <c r="I26" s="91" t="s">
        <v>134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1594009.6099999996</v>
      </c>
      <c r="G27" s="88">
        <f>SUM(G28:G37)</f>
        <v>1727461.9500000002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1546647.1199999996</v>
      </c>
      <c r="G29" s="88">
        <v>1673734.29</v>
      </c>
      <c r="I29" s="91" t="s">
        <v>136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6992.3</v>
      </c>
      <c r="G30" s="88">
        <v>7206.35</v>
      </c>
      <c r="I30" s="91" t="s">
        <v>137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2368.3999999999942</v>
      </c>
      <c r="G32" s="88">
        <v>2452.0399999999936</v>
      </c>
      <c r="I32" s="91" t="s">
        <v>139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18777.439999999995</v>
      </c>
      <c r="G33" s="88">
        <v>22801.189999999995</v>
      </c>
      <c r="I33" s="91" t="s">
        <v>140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19224.329999999994</v>
      </c>
      <c r="G35" s="88">
        <v>21268.059999999998</v>
      </c>
      <c r="I35" s="91" t="s">
        <v>142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>
        <v>2.0000000000436557E-2</v>
      </c>
      <c r="G36" s="88">
        <v>2.0000000000436557E-2</v>
      </c>
      <c r="I36" s="91" t="s">
        <v>143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148917.5</v>
      </c>
      <c r="G41" s="87">
        <f>SUM(G42,G48,G49,G56,G57)</f>
        <v>39412.93</v>
      </c>
      <c r="I41" s="92"/>
    </row>
    <row r="42" spans="1:9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0</v>
      </c>
      <c r="G42" s="88">
        <f>SUM(G43:G47)</f>
        <v>0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/>
      <c r="G44" s="88"/>
      <c r="I44" s="91" t="s">
        <v>149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150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">
      <c r="A47" s="18" t="s">
        <v>93</v>
      </c>
      <c r="B47" s="32"/>
      <c r="C47" s="128" t="s">
        <v>104</v>
      </c>
      <c r="D47" s="105"/>
      <c r="E47" s="82"/>
      <c r="F47" s="88"/>
      <c r="G47" s="88"/>
      <c r="I47" s="91" t="s">
        <v>152</v>
      </c>
    </row>
    <row r="48" spans="1:9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148917.5</v>
      </c>
      <c r="G49" s="88">
        <f>SUM(G50:G55)</f>
        <v>39412.93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">
      <c r="A53" s="18" t="s">
        <v>41</v>
      </c>
      <c r="B53" s="26"/>
      <c r="C53" s="128" t="s">
        <v>90</v>
      </c>
      <c r="D53" s="105"/>
      <c r="E53" s="85"/>
      <c r="F53" s="88">
        <v>-139.44999999999999</v>
      </c>
      <c r="G53" s="88">
        <v>-503.29</v>
      </c>
      <c r="I53" s="91" t="s">
        <v>157</v>
      </c>
    </row>
    <row r="54" spans="1:9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149056.95000000001</v>
      </c>
      <c r="G54" s="88">
        <v>39916.22</v>
      </c>
      <c r="I54" s="91" t="s">
        <v>158</v>
      </c>
    </row>
    <row r="55" spans="1:9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/>
      <c r="G55" s="88"/>
      <c r="I55" s="91" t="s">
        <v>159</v>
      </c>
    </row>
    <row r="56" spans="1:9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/>
      <c r="G57" s="88"/>
      <c r="I57" s="91" t="s">
        <v>161</v>
      </c>
    </row>
    <row r="58" spans="1:9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1742927.1099999996</v>
      </c>
      <c r="G58" s="88">
        <f>SUM(G20,G40,G41)</f>
        <v>1766874.8800000001</v>
      </c>
      <c r="I58" s="91"/>
    </row>
    <row r="59" spans="1:9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1592680.6000000003</v>
      </c>
      <c r="G59" s="87">
        <f>SUM(G60:G63)</f>
        <v>1727461.94</v>
      </c>
      <c r="I59" s="92"/>
    </row>
    <row r="60" spans="1:9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>
        <v>81276.56</v>
      </c>
      <c r="G60" s="88">
        <v>89790.060000000056</v>
      </c>
      <c r="I60" s="91" t="s">
        <v>182</v>
      </c>
    </row>
    <row r="61" spans="1:9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1191422.2300000002</v>
      </c>
      <c r="G61" s="88">
        <v>1289028.53</v>
      </c>
      <c r="I61" s="91" t="s">
        <v>183</v>
      </c>
    </row>
    <row r="62" spans="1:9" s="12" customFormat="1" ht="12.75" customHeight="1" x14ac:dyDescent="0.2">
      <c r="A62" s="30" t="s">
        <v>36</v>
      </c>
      <c r="B62" s="100" t="s">
        <v>105</v>
      </c>
      <c r="C62" s="101"/>
      <c r="D62" s="102"/>
      <c r="E62" s="30"/>
      <c r="F62" s="88">
        <v>319981.81</v>
      </c>
      <c r="G62" s="88">
        <v>348643.35</v>
      </c>
      <c r="I62" s="91" t="s">
        <v>184</v>
      </c>
    </row>
    <row r="63" spans="1:9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/>
      <c r="G63" s="88"/>
      <c r="I63" s="91" t="s">
        <v>185</v>
      </c>
    </row>
    <row r="64" spans="1:9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150241.41</v>
      </c>
      <c r="G64" s="87">
        <f>SUM(G65,G69)</f>
        <v>39413.130000000005</v>
      </c>
      <c r="I64" s="92"/>
    </row>
    <row r="65" spans="1:9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  <c r="I66" s="91" t="s">
        <v>186</v>
      </c>
    </row>
    <row r="67" spans="1:9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150241.41</v>
      </c>
      <c r="G69" s="88">
        <f>SUM(G70:G75,G78:G83)</f>
        <v>39413.130000000005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  <c r="I71" s="91" t="s">
        <v>165</v>
      </c>
    </row>
    <row r="72" spans="1:9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  <c r="I72" s="91" t="s">
        <v>166</v>
      </c>
    </row>
    <row r="73" spans="1:9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  <c r="I73" s="91" t="s">
        <v>167</v>
      </c>
    </row>
    <row r="74" spans="1:9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-7.8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127</v>
      </c>
      <c r="B76" s="26"/>
      <c r="C76" s="27"/>
      <c r="D76" s="46" t="s">
        <v>70</v>
      </c>
      <c r="E76" s="85"/>
      <c r="F76" s="88"/>
      <c r="G76" s="88"/>
      <c r="I76" s="91" t="s">
        <v>169</v>
      </c>
    </row>
    <row r="77" spans="1:9" s="12" customFormat="1" ht="12.75" customHeight="1" x14ac:dyDescent="0.2">
      <c r="A77" s="18" t="s">
        <v>128</v>
      </c>
      <c r="B77" s="26"/>
      <c r="C77" s="27"/>
      <c r="D77" s="46" t="s">
        <v>71</v>
      </c>
      <c r="E77" s="82"/>
      <c r="F77" s="88">
        <v>-7.8</v>
      </c>
      <c r="G77" s="88"/>
      <c r="I77" s="91" t="s">
        <v>170</v>
      </c>
    </row>
    <row r="78" spans="1:9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  <c r="I78" s="91" t="s">
        <v>171</v>
      </c>
    </row>
    <row r="79" spans="1:9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/>
      <c r="I79" s="91" t="s">
        <v>172</v>
      </c>
    </row>
    <row r="80" spans="1:9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3222.87</v>
      </c>
      <c r="G80" s="88">
        <v>-2.09</v>
      </c>
      <c r="I80" s="91" t="s">
        <v>173</v>
      </c>
    </row>
    <row r="81" spans="1:9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107611.12000000001</v>
      </c>
      <c r="G81" s="88"/>
      <c r="I81" s="91" t="s">
        <v>174</v>
      </c>
    </row>
    <row r="82" spans="1:9" s="12" customFormat="1" ht="12.75" customHeight="1" x14ac:dyDescent="0.2">
      <c r="A82" s="23" t="s">
        <v>126</v>
      </c>
      <c r="B82" s="26"/>
      <c r="C82" s="45" t="s">
        <v>92</v>
      </c>
      <c r="D82" s="46"/>
      <c r="E82" s="85"/>
      <c r="F82" s="88">
        <v>39415.22</v>
      </c>
      <c r="G82" s="88">
        <v>39415.22</v>
      </c>
      <c r="I82" s="91" t="s">
        <v>175</v>
      </c>
    </row>
    <row r="83" spans="1:9" s="12" customFormat="1" ht="12.75" customHeight="1" x14ac:dyDescent="0.2">
      <c r="A83" s="23" t="s">
        <v>129</v>
      </c>
      <c r="B83" s="7"/>
      <c r="C83" s="43" t="s">
        <v>75</v>
      </c>
      <c r="D83" s="29"/>
      <c r="E83" s="83"/>
      <c r="F83" s="88"/>
      <c r="G83" s="88"/>
      <c r="I83" s="91" t="s">
        <v>176</v>
      </c>
    </row>
    <row r="84" spans="1:9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5.0999999999208372</v>
      </c>
      <c r="G84" s="87">
        <f>SUM(G85,G86,G89,G90)</f>
        <v>-0.19000000006053597</v>
      </c>
      <c r="I84" s="92"/>
    </row>
    <row r="85" spans="1:9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  <c r="I85" s="91" t="s">
        <v>177</v>
      </c>
    </row>
    <row r="86" spans="1:9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  <c r="I87" s="91" t="s">
        <v>178</v>
      </c>
    </row>
    <row r="88" spans="1:9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  <c r="I88" s="91" t="s">
        <v>179</v>
      </c>
    </row>
    <row r="89" spans="1:9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  <c r="I89" s="91" t="s">
        <v>180</v>
      </c>
    </row>
    <row r="90" spans="1:9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5.0999999999208372</v>
      </c>
      <c r="G90" s="88">
        <f>SUM(G91,G92)</f>
        <v>-0.19000000006053597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106</v>
      </c>
      <c r="D91" s="10"/>
      <c r="E91" s="82"/>
      <c r="F91" s="88">
        <v>5.2899999999208376</v>
      </c>
      <c r="G91" s="88">
        <v>-0.19000000006053597</v>
      </c>
      <c r="I91" s="91" t="s">
        <v>181</v>
      </c>
    </row>
    <row r="92" spans="1:9" s="12" customFormat="1" ht="12.75" customHeight="1" x14ac:dyDescent="0.2">
      <c r="A92" s="23" t="s">
        <v>120</v>
      </c>
      <c r="B92" s="31"/>
      <c r="C92" s="43" t="s">
        <v>107</v>
      </c>
      <c r="D92" s="10"/>
      <c r="E92" s="82"/>
      <c r="F92" s="88">
        <v>-0.19</v>
      </c>
      <c r="G92" s="88"/>
      <c r="I92" s="91" t="s">
        <v>187</v>
      </c>
    </row>
    <row r="93" spans="1:9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03" t="s">
        <v>121</v>
      </c>
      <c r="C94" s="104"/>
      <c r="D94" s="105"/>
      <c r="E94" s="30"/>
      <c r="F94" s="89">
        <f>SUM(F59,F64,F84,F93)</f>
        <v>1742927.11</v>
      </c>
      <c r="G94" s="89">
        <f>SUM(G59,G64,G84,G93)</f>
        <v>1766874.88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23" t="s">
        <v>189</v>
      </c>
      <c r="B96" s="123"/>
      <c r="C96" s="123"/>
      <c r="D96" s="123"/>
      <c r="E96" s="123"/>
      <c r="F96" s="123" t="s">
        <v>190</v>
      </c>
      <c r="G96" s="123"/>
    </row>
    <row r="97" spans="1:8" s="12" customFormat="1" x14ac:dyDescent="0.2">
      <c r="A97" s="113"/>
      <c r="B97" s="113"/>
      <c r="C97" s="113"/>
      <c r="D97" s="113"/>
      <c r="E97" s="113"/>
      <c r="F97" s="113"/>
      <c r="G97" s="113"/>
    </row>
    <row r="98" spans="1:8" s="12" customFormat="1" ht="25.5" customHeight="1" x14ac:dyDescent="0.2">
      <c r="A98" s="121" t="s">
        <v>191</v>
      </c>
      <c r="B98" s="121"/>
      <c r="C98" s="121"/>
      <c r="D98" s="121"/>
      <c r="E98" s="71"/>
      <c r="F98" s="122" t="s">
        <v>192</v>
      </c>
      <c r="G98" s="122"/>
    </row>
    <row r="99" spans="1:8" s="12" customFormat="1" x14ac:dyDescent="0.2">
      <c r="A99" s="70"/>
      <c r="B99" s="70"/>
      <c r="C99" s="70"/>
      <c r="D99" s="70"/>
      <c r="E99" s="71"/>
      <c r="F99" s="9"/>
      <c r="G99" s="9"/>
    </row>
    <row r="100" spans="1:8" s="12" customFormat="1" ht="12.75" customHeight="1" x14ac:dyDescent="0.2">
      <c r="E100" s="42"/>
      <c r="H100" s="90"/>
    </row>
  </sheetData>
  <mergeCells count="24">
    <mergeCell ref="A98:D98"/>
    <mergeCell ref="F98:G98"/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Gelena</dc:creator>
  <cp:lastModifiedBy>Gelėna Kiškytė</cp:lastModifiedBy>
  <cp:lastPrinted>2021-08-12T10:12:01Z</cp:lastPrinted>
  <dcterms:created xsi:type="dcterms:W3CDTF">2009-07-20T14:30:53Z</dcterms:created>
  <dcterms:modified xsi:type="dcterms:W3CDTF">2021-12-15T11:59:07Z</dcterms:modified>
</cp:coreProperties>
</file>