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II ketv/"/>
    </mc:Choice>
  </mc:AlternateContent>
  <xr:revisionPtr revIDLastSave="26" documentId="8_{A464B640-E77F-49C2-8CE2-7AD0834D419B}" xr6:coauthVersionLast="47" xr6:coauthVersionMax="47" xr10:uidLastSave="{8FF92811-88F6-4AEE-A468-505018429B8A}"/>
  <bookViews>
    <workbookView xWindow="-120" yWindow="-120" windowWidth="25440" windowHeight="15390" xr2:uid="{00000000-000D-0000-FFFF-FFFF00000000}"/>
  </bookViews>
  <sheets>
    <sheet name="2" sheetId="4" r:id="rId1"/>
  </sheets>
  <definedNames>
    <definedName name="_xlnm.Print_Titles" localSheetId="0">'2'!$19:$19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4" l="1"/>
  <c r="G49" i="4"/>
  <c r="G41" i="4" s="1"/>
  <c r="G21" i="4"/>
  <c r="G27" i="4"/>
  <c r="F21" i="4"/>
  <c r="F27" i="4"/>
  <c r="F42" i="4"/>
  <c r="F49" i="4"/>
  <c r="G59" i="4"/>
  <c r="G65" i="4"/>
  <c r="G75" i="4"/>
  <c r="G69" i="4" s="1"/>
  <c r="G64" i="4" s="1"/>
  <c r="G86" i="4"/>
  <c r="G90" i="4"/>
  <c r="F59" i="4"/>
  <c r="F65" i="4"/>
  <c r="F75" i="4"/>
  <c r="F69" i="4" s="1"/>
  <c r="F64" i="4" s="1"/>
  <c r="F86" i="4"/>
  <c r="F90" i="4"/>
  <c r="F84" i="4" s="1"/>
  <c r="F94" i="4" l="1"/>
  <c r="G84" i="4"/>
  <c r="F41" i="4"/>
  <c r="F20" i="4"/>
  <c r="G20" i="4"/>
  <c r="G58" i="4" s="1"/>
  <c r="G94" i="4"/>
  <c r="F58" i="4" l="1"/>
</calcChain>
</file>

<file path=xl/sharedStrings.xml><?xml version="1.0" encoding="utf-8"?>
<sst xmlns="http://schemas.openxmlformats.org/spreadsheetml/2006/main" count="227" uniqueCount="194">
  <si>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</si>
  <si>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</si>
  <si>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</si>
  <si>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</si>
  <si>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</si>
  <si>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</si>
  <si>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</si>
  <si>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</si>
  <si>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</si>
  <si>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</si>
  <si>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</si>
  <si>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</si>
  <si>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</si>
  <si>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</si>
  <si>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</si>
  <si>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</si>
  <si>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</si>
  <si>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</si>
  <si>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</si>
  <si>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</si>
  <si>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</si>
  <si>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</si>
  <si>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</si>
  <si>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</si>
  <si>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</si>
  <si>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</si>
  <si>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</si>
  <si>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</si>
  <si>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</si>
  <si>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</si>
  <si>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</si>
  <si>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</si>
  <si>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</si>
  <si>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</si>
  <si>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</si>
  <si>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</si>
  <si>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</si>
  <si>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</si>
  <si>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</si>
  <si>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</si>
  <si>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</si>
  <si>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</si>
  <si>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</si>
  <si>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</si>
  <si>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</si>
  <si>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</si>
  <si>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</si>
  <si>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</si>
  <si>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</si>
  <si>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</si>
  <si>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</si>
  <si>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</si>
  <si>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</si>
  <si>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</si>
  <si>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</si>
  <si>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</si>
  <si>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</si>
  <si>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</si>
  <si>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</si>
  <si>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</si>
  <si>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</si>
  <si>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</si>
  <si>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</si>
  <si>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</si>
  <si>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</si>
  <si>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</si>
  <si>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</si>
  <si>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</si>
  <si>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</si>
  <si>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</si>
  <si>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</si>
  <si>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</si>
  <si>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</si>
  <si>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</si>
  <si>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</si>
  <si>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</si>
  <si>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</si>
  <si>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</si>
  <si>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</si>
  <si>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</si>
  <si>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</si>
  <si>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</si>
  <si>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</si>
  <si>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</si>
  <si>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</si>
  <si>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</si>
  <si>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</si>
  <si>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</si>
  <si>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</si>
  <si>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</si>
  <si>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</si>
  <si>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</si>
  <si>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</si>
  <si>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</si>
  <si>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</si>
  <si>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</si>
  <si>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</si>
  <si>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</si>
  <si>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</si>
  <si>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</si>
  <si>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</si>
  <si>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</si>
  <si>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</si>
  <si>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</si>
  <si>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</si>
  <si>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</si>
  <si>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</si>
  <si>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</si>
  <si>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</si>
  <si>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</si>
  <si>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</si>
  <si>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</si>
  <si>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</si>
  <si>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</si>
  <si>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</si>
  <si>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</si>
  <si>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</si>
  <si>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</si>
  <si>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</si>
  <si>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</si>
  <si>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</si>
  <si>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</si>
  <si>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</si>
  <si>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</si>
  <si>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</si>
  <si>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</si>
  <si>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</si>
  <si>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</si>
  <si>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</si>
  <si>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</si>
  <si>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</si>
  <si>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</si>
  <si>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</si>
  <si>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</si>
  <si>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</si>
  <si>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</si>
  <si>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</si>
  <si>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</si>
  <si>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</si>
  <si>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</si>
  <si>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</si>
  <si>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</si>
  <si>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</si>
  <si>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</si>
  <si>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</si>
  <si>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</si>
  <si>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</si>
  <si>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</si>
  <si>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</si>
  <si>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</si>
  <si>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</si>
  <si>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</si>
  <si>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</si>
  <si>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</si>
  <si>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</si>
  <si>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</si>
  <si>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</si>
  <si>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</si>
  <si>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</si>
  <si>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</si>
  <si>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</si>
  <si>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</si>
  <si>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</si>
  <si>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</si>
  <si>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</si>
  <si>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</si>
  <si>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</si>
  <si>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</si>
  <si>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</si>
  <si>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</si>
  <si>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</si>
  <si>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</si>
  <si>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</si>
  <si>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</si>
  <si>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</si>
  <si>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</si>
  <si>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</si>
  <si>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</si>
  <si>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</si>
  <si>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</si>
  <si>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</si>
  <si>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</si>
  <si>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</si>
  <si>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</si>
  <si>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</si>
  <si>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</si>
  <si>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</si>
  <si>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</si>
  <si>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</si>
  <si>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PAGAL 2021 RUGSĖJO M.30 D. DUOMENIS</t>
  </si>
  <si>
    <t>Pavaduotoja ugdymui, pavaduojanti gimnazijos direktorių</t>
  </si>
  <si>
    <t>Vyriausioji buhalterė</t>
  </si>
  <si>
    <t>Gelėna Kiškytė</t>
  </si>
  <si>
    <t xml:space="preserve">      Jolanta Deksnienė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</si>
</sst>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zoomScaleNormal="100" zoomScaleSheetLayoutView="100" workbookViewId="0">
      <selection activeCell="I8" sqref="I8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9" width="55.140625" style="11" customWidth="1"/>
    <col min="10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108" t="s">
        <v>95</v>
      </c>
      <c r="F2" s="109"/>
      <c r="G2" s="109"/>
    </row>
    <row r="3" spans="1:7" x14ac:dyDescent="0.2">
      <c r="E3" s="110" t="s">
        <v>113</v>
      </c>
      <c r="F3" s="111"/>
      <c r="G3" s="111"/>
    </row>
    <row r="5" spans="1:7" x14ac:dyDescent="0.2">
      <c r="A5" s="99" t="s">
        <v>94</v>
      </c>
      <c r="B5" s="100"/>
      <c r="C5" s="100"/>
      <c r="D5" s="100"/>
      <c r="E5" s="100"/>
      <c r="F5" s="96"/>
      <c r="G5" s="96"/>
    </row>
    <row r="6" spans="1:7" x14ac:dyDescent="0.2">
      <c r="A6" s="115"/>
      <c r="B6" s="115"/>
      <c r="C6" s="115"/>
      <c r="D6" s="115"/>
      <c r="E6" s="115"/>
      <c r="F6" s="115"/>
      <c r="G6" s="115"/>
    </row>
    <row r="7" spans="1:7" x14ac:dyDescent="0.2">
      <c r="A7" s="112" t="s">
        <v>188</v>
      </c>
      <c r="B7" s="113"/>
      <c r="C7" s="113"/>
      <c r="D7" s="113"/>
      <c r="E7" s="113"/>
      <c r="F7" s="114"/>
      <c r="G7" s="114"/>
    </row>
    <row r="8" spans="1:7" x14ac:dyDescent="0.2">
      <c r="A8" s="94" t="s">
        <v>114</v>
      </c>
      <c r="B8" s="95"/>
      <c r="C8" s="95"/>
      <c r="D8" s="95"/>
      <c r="E8" s="95"/>
      <c r="F8" s="96"/>
      <c r="G8" s="96"/>
    </row>
    <row r="9" spans="1:7" ht="12.75" customHeight="1" x14ac:dyDescent="0.2">
      <c r="A9" s="94" t="s">
        <v>111</v>
      </c>
      <c r="B9" s="95"/>
      <c r="C9" s="95"/>
      <c r="D9" s="95"/>
      <c r="E9" s="95"/>
      <c r="F9" s="96"/>
      <c r="G9" s="96"/>
    </row>
    <row r="10" spans="1:7" x14ac:dyDescent="0.2">
      <c r="A10" s="117" t="s">
        <v>115</v>
      </c>
      <c r="B10" s="118"/>
      <c r="C10" s="118"/>
      <c r="D10" s="118"/>
      <c r="E10" s="118"/>
      <c r="F10" s="119"/>
      <c r="G10" s="119"/>
    </row>
    <row r="11" spans="1:7" x14ac:dyDescent="0.2">
      <c r="A11" s="119"/>
      <c r="B11" s="119"/>
      <c r="C11" s="119"/>
      <c r="D11" s="119"/>
      <c r="E11" s="119"/>
      <c r="F11" s="119"/>
      <c r="G11" s="119"/>
    </row>
    <row r="12" spans="1:7" x14ac:dyDescent="0.2">
      <c r="A12" s="97"/>
      <c r="B12" s="96"/>
      <c r="C12" s="96"/>
      <c r="D12" s="96"/>
      <c r="E12" s="96"/>
    </row>
    <row r="13" spans="1:7" x14ac:dyDescent="0.2">
      <c r="A13" s="99" t="s">
        <v>0</v>
      </c>
      <c r="B13" s="100"/>
      <c r="C13" s="100"/>
      <c r="D13" s="100"/>
      <c r="E13" s="100"/>
      <c r="F13" s="101"/>
      <c r="G13" s="101"/>
    </row>
    <row r="14" spans="1:7" x14ac:dyDescent="0.2">
      <c r="A14" s="99" t="s">
        <v>189</v>
      </c>
      <c r="B14" s="100"/>
      <c r="C14" s="100"/>
      <c r="D14" s="100"/>
      <c r="E14" s="100"/>
      <c r="F14" s="101"/>
      <c r="G14" s="101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02">
        <v>44519</v>
      </c>
      <c r="B16" s="103"/>
      <c r="C16" s="103"/>
      <c r="D16" s="103"/>
      <c r="E16" s="103"/>
      <c r="F16" s="104"/>
      <c r="G16" s="104"/>
    </row>
    <row r="17" spans="1:9" x14ac:dyDescent="0.2">
      <c r="A17" s="94" t="s">
        <v>1</v>
      </c>
      <c r="B17" s="94"/>
      <c r="C17" s="94"/>
      <c r="D17" s="94"/>
      <c r="E17" s="94"/>
      <c r="F17" s="104"/>
      <c r="G17" s="104"/>
    </row>
    <row r="18" spans="1:9" ht="12.75" customHeight="1" x14ac:dyDescent="0.2">
      <c r="A18" s="8"/>
      <c r="B18" s="9"/>
      <c r="C18" s="9"/>
      <c r="D18" s="105" t="s">
        <v>125</v>
      </c>
      <c r="E18" s="105"/>
      <c r="F18" s="105"/>
      <c r="G18" s="105"/>
    </row>
    <row r="19" spans="1:9" ht="67.5" customHeight="1" x14ac:dyDescent="0.2">
      <c r="A19" s="3" t="s">
        <v>2</v>
      </c>
      <c r="B19" s="125" t="s">
        <v>3</v>
      </c>
      <c r="C19" s="126"/>
      <c r="D19" s="127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7">
        <f>SUM(F21,F27,F38,F39)</f>
        <v>1585929.91</v>
      </c>
      <c r="G20" s="87">
        <f>SUM(G21,G27,G38,G39)</f>
        <v>1727461.9500000002</v>
      </c>
      <c r="I20" s="87"/>
    </row>
    <row r="21" spans="1:9" s="12" customFormat="1" ht="12.75" customHeight="1" x14ac:dyDescent="0.2">
      <c r="A21" s="30" t="s">
        <v>9</v>
      </c>
      <c r="B21" s="34" t="s">
        <v>97</v>
      </c>
      <c r="C21" s="15"/>
      <c r="D21" s="16"/>
      <c r="E21" s="23"/>
      <c r="F21" s="88">
        <f>SUM(F22:F26)</f>
        <v>0</v>
      </c>
      <c r="G21" s="88">
        <f>SUM(G22:G26)</f>
        <v>0</v>
      </c>
      <c r="I21" s="88"/>
    </row>
    <row r="22" spans="1:9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8"/>
      <c r="G24" s="88"/>
      <c r="I24" s="91" t="s">
        <v>132</v>
      </c>
    </row>
    <row r="25" spans="1:9" s="12" customFormat="1" ht="12.75" customHeight="1" x14ac:dyDescent="0.2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8">
        <f>SUM(F28:F37)</f>
        <v>1585929.91</v>
      </c>
      <c r="G27" s="88">
        <f>SUM(G28:G37)</f>
        <v>1727461.9500000002</v>
      </c>
      <c r="I27" s="91"/>
    </row>
    <row r="28" spans="1:9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8">
        <v>1540753.0199999998</v>
      </c>
      <c r="G29" s="88">
        <v>1673734.29</v>
      </c>
      <c r="I29" s="91" t="s">
        <v>136</v>
      </c>
    </row>
    <row r="30" spans="1:9" s="12" customFormat="1" ht="12.75" customHeight="1" x14ac:dyDescent="0.2">
      <c r="A30" s="23" t="s">
        <v>22</v>
      </c>
      <c r="B30" s="7"/>
      <c r="C30" s="43" t="s">
        <v>23</v>
      </c>
      <c r="D30" s="29"/>
      <c r="E30" s="82"/>
      <c r="F30" s="88">
        <v>6885.27</v>
      </c>
      <c r="G30" s="88">
        <v>7206.35</v>
      </c>
      <c r="I30" s="91" t="s">
        <v>137</v>
      </c>
    </row>
    <row r="31" spans="1:9" s="12" customFormat="1" ht="12.75" customHeight="1" x14ac:dyDescent="0.2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">
      <c r="A32" s="23" t="s">
        <v>26</v>
      </c>
      <c r="B32" s="7"/>
      <c r="C32" s="43" t="s">
        <v>27</v>
      </c>
      <c r="D32" s="29"/>
      <c r="E32" s="82"/>
      <c r="F32" s="88">
        <v>2326.5699999999997</v>
      </c>
      <c r="G32" s="88">
        <v>2452.0399999999936</v>
      </c>
      <c r="I32" s="91" t="s">
        <v>139</v>
      </c>
    </row>
    <row r="33" spans="1:9" s="12" customFormat="1" ht="12.75" customHeight="1" x14ac:dyDescent="0.2">
      <c r="A33" s="23" t="s">
        <v>28</v>
      </c>
      <c r="B33" s="7"/>
      <c r="C33" s="43" t="s">
        <v>29</v>
      </c>
      <c r="D33" s="29"/>
      <c r="E33" s="82"/>
      <c r="F33" s="88">
        <v>16765.559999999998</v>
      </c>
      <c r="G33" s="88">
        <v>22801.189999999995</v>
      </c>
      <c r="I33" s="91" t="s">
        <v>140</v>
      </c>
    </row>
    <row r="34" spans="1:9" s="12" customFormat="1" ht="12.75" customHeight="1" x14ac:dyDescent="0.2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">
      <c r="A35" s="23" t="s">
        <v>32</v>
      </c>
      <c r="B35" s="7"/>
      <c r="C35" s="43" t="s">
        <v>33</v>
      </c>
      <c r="D35" s="29"/>
      <c r="E35" s="82"/>
      <c r="F35" s="88">
        <v>19199.469999999994</v>
      </c>
      <c r="G35" s="88">
        <v>21268.059999999998</v>
      </c>
      <c r="I35" s="91" t="s">
        <v>142</v>
      </c>
    </row>
    <row r="36" spans="1:9" s="12" customFormat="1" ht="12.75" customHeight="1" x14ac:dyDescent="0.2">
      <c r="A36" s="23" t="s">
        <v>34</v>
      </c>
      <c r="B36" s="26"/>
      <c r="C36" s="45" t="s">
        <v>116</v>
      </c>
      <c r="D36" s="46"/>
      <c r="E36" s="82"/>
      <c r="F36" s="88">
        <v>2.0000000000436557E-2</v>
      </c>
      <c r="G36" s="88">
        <v>2.0000000000436557E-2</v>
      </c>
      <c r="I36" s="91" t="s">
        <v>143</v>
      </c>
    </row>
    <row r="37" spans="1:9" s="12" customFormat="1" ht="12.75" customHeight="1" x14ac:dyDescent="0.2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">
      <c r="A41" s="3" t="s">
        <v>48</v>
      </c>
      <c r="B41" s="65" t="s">
        <v>49</v>
      </c>
      <c r="C41" s="32"/>
      <c r="D41" s="66"/>
      <c r="E41" s="30"/>
      <c r="F41" s="87">
        <f>SUM(F42,F48,F49,F56,F57)</f>
        <v>105628.49</v>
      </c>
      <c r="G41" s="87">
        <f>SUM(G42,G48,G49,G56,G57)</f>
        <v>39412.93</v>
      </c>
      <c r="I41" s="92"/>
    </row>
    <row r="42" spans="1:9" s="12" customFormat="1" ht="12.75" customHeight="1" x14ac:dyDescent="0.2">
      <c r="A42" s="56" t="s">
        <v>9</v>
      </c>
      <c r="B42" s="48" t="s">
        <v>50</v>
      </c>
      <c r="C42" s="50"/>
      <c r="D42" s="67"/>
      <c r="E42" s="30"/>
      <c r="F42" s="88">
        <f>SUM(F43:F47)</f>
        <v>1093.1400000000001</v>
      </c>
      <c r="G42" s="88">
        <f>SUM(G43:G47)</f>
        <v>0</v>
      </c>
      <c r="I42" s="91"/>
    </row>
    <row r="43" spans="1:9" s="12" customFormat="1" ht="12.75" customHeight="1" x14ac:dyDescent="0.2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">
      <c r="A44" s="18" t="s">
        <v>12</v>
      </c>
      <c r="B44" s="26"/>
      <c r="C44" s="45" t="s">
        <v>91</v>
      </c>
      <c r="D44" s="46"/>
      <c r="E44" s="82"/>
      <c r="F44" s="88">
        <v>1093.1400000000001</v>
      </c>
      <c r="G44" s="88"/>
      <c r="I44" s="91" t="s">
        <v>149</v>
      </c>
    </row>
    <row r="45" spans="1:9" s="12" customFormat="1" x14ac:dyDescent="0.2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 x14ac:dyDescent="0.2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">
      <c r="A47" s="18" t="s">
        <v>93</v>
      </c>
      <c r="B47" s="32"/>
      <c r="C47" s="106" t="s">
        <v>104</v>
      </c>
      <c r="D47" s="107"/>
      <c r="E47" s="82"/>
      <c r="F47" s="88"/>
      <c r="G47" s="88"/>
      <c r="I47" s="91" t="s">
        <v>152</v>
      </c>
    </row>
    <row r="48" spans="1:9" s="12" customFormat="1" ht="12.75" customHeight="1" x14ac:dyDescent="0.2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">
      <c r="A49" s="56" t="s">
        <v>36</v>
      </c>
      <c r="B49" s="48" t="s">
        <v>98</v>
      </c>
      <c r="C49" s="50"/>
      <c r="D49" s="67"/>
      <c r="E49" s="30"/>
      <c r="F49" s="88">
        <f>SUM(F50:F55)</f>
        <v>103787.67000000001</v>
      </c>
      <c r="G49" s="88">
        <f>SUM(G50:G55)</f>
        <v>39412.93</v>
      </c>
      <c r="I49" s="91"/>
    </row>
    <row r="50" spans="1:9" s="12" customFormat="1" ht="12.75" customHeight="1" x14ac:dyDescent="0.2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">
      <c r="A53" s="18" t="s">
        <v>41</v>
      </c>
      <c r="B53" s="26"/>
      <c r="C53" s="106" t="s">
        <v>90</v>
      </c>
      <c r="D53" s="107"/>
      <c r="E53" s="85"/>
      <c r="F53" s="88">
        <v>138.96</v>
      </c>
      <c r="G53" s="88">
        <v>-503.29</v>
      </c>
      <c r="I53" s="91" t="s">
        <v>157</v>
      </c>
    </row>
    <row r="54" spans="1:9" s="12" customFormat="1" ht="12.75" customHeight="1" x14ac:dyDescent="0.2">
      <c r="A54" s="18" t="s">
        <v>42</v>
      </c>
      <c r="B54" s="26"/>
      <c r="C54" s="45" t="s">
        <v>84</v>
      </c>
      <c r="D54" s="46"/>
      <c r="E54" s="85"/>
      <c r="F54" s="88">
        <v>103648.71</v>
      </c>
      <c r="G54" s="88">
        <v>39916.22</v>
      </c>
      <c r="I54" s="91" t="s">
        <v>158</v>
      </c>
    </row>
    <row r="55" spans="1:9" s="12" customFormat="1" ht="12.75" customHeight="1" x14ac:dyDescent="0.2">
      <c r="A55" s="18" t="s">
        <v>43</v>
      </c>
      <c r="B55" s="26"/>
      <c r="C55" s="45" t="s">
        <v>54</v>
      </c>
      <c r="D55" s="46"/>
      <c r="E55" s="30"/>
      <c r="F55" s="88"/>
      <c r="G55" s="88"/>
      <c r="I55" s="91" t="s">
        <v>159</v>
      </c>
    </row>
    <row r="56" spans="1:9" s="12" customFormat="1" ht="12.75" customHeight="1" x14ac:dyDescent="0.2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">
      <c r="A57" s="56" t="s">
        <v>56</v>
      </c>
      <c r="B57" s="4" t="s">
        <v>57</v>
      </c>
      <c r="C57" s="4"/>
      <c r="D57" s="60"/>
      <c r="E57" s="30"/>
      <c r="F57" s="88">
        <v>747.68</v>
      </c>
      <c r="G57" s="88"/>
      <c r="I57" s="91" t="s">
        <v>161</v>
      </c>
    </row>
    <row r="58" spans="1:9" s="12" customFormat="1" ht="12.75" customHeight="1" x14ac:dyDescent="0.2">
      <c r="A58" s="30"/>
      <c r="B58" s="20" t="s">
        <v>58</v>
      </c>
      <c r="C58" s="21"/>
      <c r="D58" s="22"/>
      <c r="E58" s="30"/>
      <c r="F58" s="88">
        <f>SUM(F20,F40,F41)</f>
        <v>1691558.4</v>
      </c>
      <c r="G58" s="88">
        <f>SUM(G20,G40,G41)</f>
        <v>1766874.8800000001</v>
      </c>
      <c r="I58" s="91"/>
    </row>
    <row r="59" spans="1:9" s="12" customFormat="1" ht="12.75" customHeight="1" x14ac:dyDescent="0.2">
      <c r="A59" s="1" t="s">
        <v>59</v>
      </c>
      <c r="B59" s="13" t="s">
        <v>60</v>
      </c>
      <c r="C59" s="13"/>
      <c r="D59" s="72"/>
      <c r="E59" s="30"/>
      <c r="F59" s="87">
        <f>SUM(F60:F63)</f>
        <v>1585954.58</v>
      </c>
      <c r="G59" s="87">
        <f>SUM(G60:G63)</f>
        <v>1727461.94</v>
      </c>
      <c r="I59" s="92"/>
    </row>
    <row r="60" spans="1:9" s="12" customFormat="1" ht="12.75" customHeight="1" x14ac:dyDescent="0.2">
      <c r="A60" s="30" t="s">
        <v>9</v>
      </c>
      <c r="B60" s="6" t="s">
        <v>61</v>
      </c>
      <c r="C60" s="6"/>
      <c r="D60" s="44"/>
      <c r="E60" s="30"/>
      <c r="F60" s="88">
        <v>82155.979999999923</v>
      </c>
      <c r="G60" s="88">
        <v>89790.060000000056</v>
      </c>
      <c r="I60" s="91" t="s">
        <v>182</v>
      </c>
    </row>
    <row r="61" spans="1:9" s="12" customFormat="1" ht="12.75" customHeight="1" x14ac:dyDescent="0.2">
      <c r="A61" s="19" t="s">
        <v>16</v>
      </c>
      <c r="B61" s="20" t="s">
        <v>62</v>
      </c>
      <c r="C61" s="21"/>
      <c r="D61" s="22"/>
      <c r="E61" s="19"/>
      <c r="F61" s="88">
        <v>1186705.1200000001</v>
      </c>
      <c r="G61" s="88">
        <v>1289028.53</v>
      </c>
      <c r="I61" s="91" t="s">
        <v>183</v>
      </c>
    </row>
    <row r="62" spans="1:9" s="12" customFormat="1" ht="12.75" customHeight="1" x14ac:dyDescent="0.2">
      <c r="A62" s="30" t="s">
        <v>36</v>
      </c>
      <c r="B62" s="120" t="s">
        <v>105</v>
      </c>
      <c r="C62" s="121"/>
      <c r="D62" s="122"/>
      <c r="E62" s="30"/>
      <c r="F62" s="88">
        <v>317093.48</v>
      </c>
      <c r="G62" s="88">
        <v>348643.35</v>
      </c>
      <c r="I62" s="91" t="s">
        <v>184</v>
      </c>
    </row>
    <row r="63" spans="1:9" s="12" customFormat="1" ht="12.75" customHeight="1" x14ac:dyDescent="0.2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 x14ac:dyDescent="0.2">
      <c r="A64" s="1" t="s">
        <v>64</v>
      </c>
      <c r="B64" s="13" t="s">
        <v>65</v>
      </c>
      <c r="C64" s="31"/>
      <c r="D64" s="14"/>
      <c r="E64" s="30"/>
      <c r="F64" s="87">
        <f>SUM(F65,F69)</f>
        <v>105420.55999999998</v>
      </c>
      <c r="G64" s="87">
        <f>SUM(G65,G69)</f>
        <v>39413.130000000005</v>
      </c>
      <c r="I64" s="92"/>
    </row>
    <row r="65" spans="1:9" s="12" customFormat="1" ht="12.75" customHeight="1" x14ac:dyDescent="0.2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 x14ac:dyDescent="0.2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">
      <c r="A69" s="56" t="s">
        <v>16</v>
      </c>
      <c r="B69" s="57" t="s">
        <v>69</v>
      </c>
      <c r="C69" s="58"/>
      <c r="D69" s="59"/>
      <c r="E69" s="56"/>
      <c r="F69" s="88">
        <f>SUM(F70:F75,F78:F83)</f>
        <v>105420.55999999998</v>
      </c>
      <c r="G69" s="88">
        <f>SUM(G70:G75,G78:G83)</f>
        <v>39413.130000000005</v>
      </c>
      <c r="I69" s="91"/>
    </row>
    <row r="70" spans="1:9" s="12" customFormat="1" ht="12.75" customHeight="1" x14ac:dyDescent="0.2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 x14ac:dyDescent="0.2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 x14ac:dyDescent="0.2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 x14ac:dyDescent="0.2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 x14ac:dyDescent="0.2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 x14ac:dyDescent="0.2">
      <c r="A77" s="18" t="s">
        <v>128</v>
      </c>
      <c r="B77" s="26"/>
      <c r="C77" s="27"/>
      <c r="D77" s="46" t="s">
        <v>71</v>
      </c>
      <c r="E77" s="82"/>
      <c r="F77" s="88"/>
      <c r="G77" s="88"/>
      <c r="I77" s="91" t="s">
        <v>170</v>
      </c>
    </row>
    <row r="78" spans="1:9" s="12" customFormat="1" ht="12.75" customHeight="1" x14ac:dyDescent="0.2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 x14ac:dyDescent="0.2">
      <c r="A79" s="18" t="s">
        <v>32</v>
      </c>
      <c r="B79" s="33"/>
      <c r="C79" s="45" t="s">
        <v>112</v>
      </c>
      <c r="D79" s="47"/>
      <c r="E79" s="85"/>
      <c r="F79" s="88"/>
      <c r="G79" s="88"/>
      <c r="I79" s="91" t="s">
        <v>172</v>
      </c>
    </row>
    <row r="80" spans="1:9" s="12" customFormat="1" ht="12.75" customHeight="1" x14ac:dyDescent="0.2">
      <c r="A80" s="18" t="s">
        <v>34</v>
      </c>
      <c r="B80" s="7"/>
      <c r="C80" s="43" t="s">
        <v>73</v>
      </c>
      <c r="D80" s="29"/>
      <c r="E80" s="85"/>
      <c r="F80" s="88">
        <v>4011.7</v>
      </c>
      <c r="G80" s="88">
        <v>-2.09</v>
      </c>
      <c r="I80" s="91" t="s">
        <v>173</v>
      </c>
    </row>
    <row r="81" spans="1:9" s="12" customFormat="1" ht="12.75" customHeight="1" x14ac:dyDescent="0.2">
      <c r="A81" s="18" t="s">
        <v>35</v>
      </c>
      <c r="B81" s="7"/>
      <c r="C81" s="43" t="s">
        <v>74</v>
      </c>
      <c r="D81" s="29"/>
      <c r="E81" s="85"/>
      <c r="F81" s="88">
        <v>61993.639999999985</v>
      </c>
      <c r="G81" s="88"/>
      <c r="I81" s="91" t="s">
        <v>174</v>
      </c>
    </row>
    <row r="82" spans="1:9" s="12" customFormat="1" ht="12.75" customHeight="1" x14ac:dyDescent="0.2">
      <c r="A82" s="23" t="s">
        <v>126</v>
      </c>
      <c r="B82" s="26"/>
      <c r="C82" s="45" t="s">
        <v>92</v>
      </c>
      <c r="D82" s="46"/>
      <c r="E82" s="85"/>
      <c r="F82" s="88">
        <v>39415.22</v>
      </c>
      <c r="G82" s="88">
        <v>39415.22</v>
      </c>
      <c r="I82" s="91" t="s">
        <v>175</v>
      </c>
    </row>
    <row r="83" spans="1:9" s="12" customFormat="1" ht="12.75" customHeight="1" x14ac:dyDescent="0.2">
      <c r="A83" s="23" t="s">
        <v>129</v>
      </c>
      <c r="B83" s="7"/>
      <c r="C83" s="43" t="s">
        <v>75</v>
      </c>
      <c r="D83" s="29"/>
      <c r="E83" s="83"/>
      <c r="F83" s="88"/>
      <c r="G83" s="88"/>
      <c r="I83" s="91" t="s">
        <v>176</v>
      </c>
    </row>
    <row r="84" spans="1:9" s="12" customFormat="1" ht="12.75" customHeight="1" x14ac:dyDescent="0.2">
      <c r="A84" s="1" t="s">
        <v>76</v>
      </c>
      <c r="B84" s="36" t="s">
        <v>77</v>
      </c>
      <c r="C84" s="37"/>
      <c r="D84" s="38"/>
      <c r="E84" s="83"/>
      <c r="F84" s="87">
        <f>SUM(F85,F86,F89,F90)</f>
        <v>183.2600000004191</v>
      </c>
      <c r="G84" s="87">
        <f>SUM(G85,G86,G89,G90)</f>
        <v>-0.19000000006053597</v>
      </c>
      <c r="I84" s="92"/>
    </row>
    <row r="85" spans="1:9" s="12" customFormat="1" ht="12.75" customHeight="1" x14ac:dyDescent="0.2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 x14ac:dyDescent="0.2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 x14ac:dyDescent="0.2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 x14ac:dyDescent="0.2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 x14ac:dyDescent="0.2">
      <c r="A90" s="19" t="s">
        <v>44</v>
      </c>
      <c r="B90" s="20" t="s">
        <v>81</v>
      </c>
      <c r="C90" s="21"/>
      <c r="D90" s="22"/>
      <c r="E90" s="30"/>
      <c r="F90" s="88">
        <f>SUM(F91,F92)</f>
        <v>183.2600000004191</v>
      </c>
      <c r="G90" s="88">
        <f>SUM(G91,G92)</f>
        <v>-0.19000000006053597</v>
      </c>
      <c r="I90" s="91"/>
    </row>
    <row r="91" spans="1:9" s="12" customFormat="1" ht="12.75" customHeight="1" x14ac:dyDescent="0.2">
      <c r="A91" s="23" t="s">
        <v>119</v>
      </c>
      <c r="B91" s="31"/>
      <c r="C91" s="43" t="s">
        <v>106</v>
      </c>
      <c r="D91" s="10"/>
      <c r="E91" s="82"/>
      <c r="F91" s="88">
        <v>183.4500000004191</v>
      </c>
      <c r="G91" s="88">
        <v>-0.19000000006053597</v>
      </c>
      <c r="I91" s="91" t="s">
        <v>181</v>
      </c>
    </row>
    <row r="92" spans="1:9" s="12" customFormat="1" ht="12.75" customHeight="1" x14ac:dyDescent="0.2">
      <c r="A92" s="23" t="s">
        <v>120</v>
      </c>
      <c r="B92" s="31"/>
      <c r="C92" s="43" t="s">
        <v>107</v>
      </c>
      <c r="D92" s="10"/>
      <c r="E92" s="82"/>
      <c r="F92" s="88">
        <v>-0.19</v>
      </c>
      <c r="G92" s="88"/>
      <c r="I92" s="91" t="s">
        <v>187</v>
      </c>
    </row>
    <row r="93" spans="1:9" s="12" customFormat="1" ht="12.75" customHeight="1" x14ac:dyDescent="0.2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">
      <c r="A94" s="1"/>
      <c r="B94" s="123" t="s">
        <v>121</v>
      </c>
      <c r="C94" s="124"/>
      <c r="D94" s="107"/>
      <c r="E94" s="30"/>
      <c r="F94" s="89">
        <f>SUM(F59,F64,F84,F93)</f>
        <v>1691558.4000000006</v>
      </c>
      <c r="G94" s="89">
        <f>SUM(G59,G64,G84,G93)</f>
        <v>1766874.88</v>
      </c>
      <c r="I94" s="93"/>
    </row>
    <row r="95" spans="1:9" s="12" customFormat="1" x14ac:dyDescent="0.2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">
      <c r="A96" s="98" t="s">
        <v>190</v>
      </c>
      <c r="B96" s="98"/>
      <c r="C96" s="98"/>
      <c r="D96" s="98"/>
      <c r="E96" s="98"/>
      <c r="F96" s="95" t="s">
        <v>193</v>
      </c>
      <c r="G96" s="95"/>
    </row>
    <row r="97" spans="1:8" s="12" customFormat="1" x14ac:dyDescent="0.2">
      <c r="A97" s="94"/>
      <c r="B97" s="94"/>
      <c r="C97" s="94"/>
      <c r="D97" s="94"/>
      <c r="E97" s="94"/>
      <c r="F97" s="94"/>
      <c r="G97" s="94"/>
    </row>
    <row r="98" spans="1:8" s="12" customFormat="1" ht="25.5" customHeight="1" x14ac:dyDescent="0.2">
      <c r="A98" s="116" t="s">
        <v>191</v>
      </c>
      <c r="B98" s="116"/>
      <c r="C98" s="116"/>
      <c r="D98" s="116"/>
      <c r="E98" s="71"/>
      <c r="F98" s="94" t="s">
        <v>192</v>
      </c>
      <c r="G98" s="94"/>
    </row>
    <row r="99" spans="1:8" s="12" customFormat="1" x14ac:dyDescent="0.2">
      <c r="A99" s="70"/>
      <c r="B99" s="70"/>
      <c r="C99" s="70"/>
      <c r="D99" s="70"/>
      <c r="E99" s="71"/>
      <c r="F99" s="9"/>
      <c r="G99" s="9"/>
    </row>
    <row r="100" spans="1:8" s="12" customFormat="1" ht="12.75" customHeight="1" x14ac:dyDescent="0.2">
      <c r="E100" s="42"/>
      <c r="H100" s="90"/>
    </row>
  </sheetData>
  <mergeCells count="24">
    <mergeCell ref="A98:D98"/>
    <mergeCell ref="F98:G98"/>
    <mergeCell ref="A10:G11"/>
    <mergeCell ref="A13:G13"/>
    <mergeCell ref="B62:D62"/>
    <mergeCell ref="B94:D94"/>
    <mergeCell ref="B19:D19"/>
    <mergeCell ref="E2:G2"/>
    <mergeCell ref="E3:G3"/>
    <mergeCell ref="A7:G7"/>
    <mergeCell ref="A8:G8"/>
    <mergeCell ref="A5:G6"/>
    <mergeCell ref="A9:G9"/>
    <mergeCell ref="A12:E12"/>
    <mergeCell ref="A96:E96"/>
    <mergeCell ref="A97:E97"/>
    <mergeCell ref="A14:G14"/>
    <mergeCell ref="A16:G16"/>
    <mergeCell ref="A17:G17"/>
    <mergeCell ref="D18:G18"/>
    <mergeCell ref="F96:G96"/>
    <mergeCell ref="F97:G97"/>
    <mergeCell ref="C47:D47"/>
    <mergeCell ref="C53:D53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Gelėna Kiškytė</cp:lastModifiedBy>
  <cp:lastPrinted>2021-11-19T07:01:07Z</cp:lastPrinted>
  <dcterms:created xsi:type="dcterms:W3CDTF">2009-07-20T14:30:53Z</dcterms:created>
  <dcterms:modified xsi:type="dcterms:W3CDTF">2021-11-19T07:03:53Z</dcterms:modified>
</cp:coreProperties>
</file>