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tgimimo.sugardas.lt\new\2021-2022\Gelena\2021\IV\"/>
    </mc:Choice>
  </mc:AlternateContent>
  <xr:revisionPtr revIDLastSave="0" documentId="8_{09F9FBBD-ABE2-4D9F-BE7E-487B5FE8EFD6}" xr6:coauthVersionLast="36" xr6:coauthVersionMax="36" xr10:uidLastSave="{00000000-0000-0000-0000-000000000000}"/>
  <bookViews>
    <workbookView xWindow="0" yWindow="0" windowWidth="19200" windowHeight="8025"/>
  </bookViews>
  <sheets>
    <sheet name="4" sheetId="1" r:id="rId1"/>
  </sheets>
  <definedNames>
    <definedName name="_xlnm.Print_Titles" localSheetId="0">'4'!$10:$12</definedName>
  </definedNames>
  <calcPr calcId="191029"/>
</workbook>
</file>

<file path=xl/calcChain.xml><?xml version="1.0" encoding="utf-8"?>
<calcChain xmlns="http://schemas.openxmlformats.org/spreadsheetml/2006/main">
  <c r="M24" i="1" l="1"/>
  <c r="M23" i="1"/>
  <c r="L22" i="1"/>
  <c r="K22" i="1"/>
  <c r="J22" i="1"/>
  <c r="I22" i="1"/>
  <c r="H22" i="1"/>
  <c r="G22" i="1"/>
  <c r="F22" i="1"/>
  <c r="E22" i="1"/>
  <c r="D22" i="1"/>
  <c r="C22" i="1"/>
  <c r="M22" i="1" s="1"/>
  <c r="M21" i="1"/>
  <c r="M20" i="1"/>
  <c r="L19" i="1"/>
  <c r="K19" i="1"/>
  <c r="J19" i="1"/>
  <c r="I19" i="1"/>
  <c r="H19" i="1"/>
  <c r="G19" i="1"/>
  <c r="F19" i="1"/>
  <c r="E19" i="1"/>
  <c r="D19" i="1"/>
  <c r="C19" i="1"/>
  <c r="M19" i="1" s="1"/>
  <c r="M18" i="1"/>
  <c r="M17" i="1"/>
  <c r="L16" i="1"/>
  <c r="K16" i="1"/>
  <c r="J16" i="1"/>
  <c r="I16" i="1"/>
  <c r="H16" i="1"/>
  <c r="G16" i="1"/>
  <c r="F16" i="1"/>
  <c r="E16" i="1"/>
  <c r="D16" i="1"/>
  <c r="C16" i="1"/>
  <c r="M16" i="1" s="1"/>
  <c r="M15" i="1"/>
  <c r="M14" i="1"/>
  <c r="L13" i="1"/>
  <c r="L25" i="1" s="1"/>
  <c r="K13" i="1"/>
  <c r="K25" i="1" s="1"/>
  <c r="J13" i="1"/>
  <c r="J25" i="1" s="1"/>
  <c r="I13" i="1"/>
  <c r="I25" i="1" s="1"/>
  <c r="H13" i="1"/>
  <c r="H25" i="1" s="1"/>
  <c r="G13" i="1"/>
  <c r="G25" i="1" s="1"/>
  <c r="F13" i="1"/>
  <c r="F25" i="1" s="1"/>
  <c r="E13" i="1"/>
  <c r="E25" i="1" s="1"/>
  <c r="D13" i="1"/>
  <c r="D25" i="1" s="1"/>
  <c r="C13" i="1"/>
  <c r="C25" i="1" s="1"/>
  <c r="M25" i="1" s="1"/>
  <c r="M13" i="1" l="1"/>
</calcChain>
</file>

<file path=xl/sharedStrings.xml><?xml version="1.0" encoding="utf-8"?>
<sst xmlns="http://schemas.openxmlformats.org/spreadsheetml/2006/main" count="51" uniqueCount="45">
  <si>
    <t xml:space="preserve">Visagino Atgimimo gimnazija                                                                         </t>
  </si>
  <si>
    <t xml:space="preserve">                                     20-ojo VSAFAS „Finansavimo sumos“</t>
  </si>
  <si>
    <t xml:space="preserve">                                      4 priedas</t>
  </si>
  <si>
    <t>(Informacijos apie finansavimo sumas pagal šaltinį, tikslinę paskirtį ir jų pokyčius per ataskaitinį laikotarpį pateikimo žemesniojo lygio</t>
  </si>
  <si>
    <t>finansinių ataskaitų aiškinamajame rašte forma)</t>
  </si>
  <si>
    <t>FINANSAVIMO SUMOS PAGAL ŠALTINĮ, TIKSLINĘ PASKIRTĮ IR JŲ POKYČIAI PER ATASKAITINĮ LAIKOTARPĮ</t>
  </si>
  <si>
    <t>Eil. Nr.</t>
  </si>
  <si>
    <t>Finansavimo sumos</t>
  </si>
  <si>
    <t>Finansavimo sumų likutis ataskaitinio laikotarpio pradžioje</t>
  </si>
  <si>
    <t>Per ataskaitinį laikotarpį</t>
  </si>
  <si>
    <t>Finansavimo sumų likutis ataskaitinio laikotarpio pabaigoje</t>
  </si>
  <si>
    <r>
      <t xml:space="preserve"> Finansavimo sumos (gautos), išskyrus neatlygintinai gautą turtą</t>
    </r>
    <r>
      <rPr>
        <b/>
        <strike/>
        <sz val="11"/>
        <rFont val="Times New Roman"/>
        <family val="1"/>
        <charset val="186"/>
      </rPr>
      <t xml:space="preserve"> </t>
    </r>
  </si>
  <si>
    <t>Finansavimo sumų pergrupavimas</t>
  </si>
  <si>
    <t>Neatlygintinai gautas turtas</t>
  </si>
  <si>
    <t>Perduota kitiems viešojo sektoriaus subjektams</t>
  </si>
  <si>
    <t>Finansavimo sumų sumažėjimas dėl turto pardavimo</t>
  </si>
  <si>
    <t>Finansavimo sumų sumažėjimas dėl jų panaudojimo savo veiklai</t>
  </si>
  <si>
    <t>Finansavimo sumų sumažėjimas dėl jų perdavimo ne viešojo sektoriaus subjektams</t>
  </si>
  <si>
    <t>Finansavimo sumos (grąžintos)</t>
  </si>
  <si>
    <t xml:space="preserve"> Finansavimo sumų (gautinų) pasikeitimas</t>
  </si>
  <si>
    <t>11</t>
  </si>
  <si>
    <t>1.</t>
  </si>
  <si>
    <t>Iš valstybės biudžeto (išskyrus valstybės biudžeto asignavimų dalį, gautą  iš Europos Sąjungos, užsienio valstybių ir tarptautinių organizacijų):</t>
  </si>
  <si>
    <t>1.1.</t>
  </si>
  <si>
    <t>nepiniginiam turtui įsigyti</t>
  </si>
  <si>
    <t>1.2.</t>
  </si>
  <si>
    <t>kitoms išlaidoms kompensuoti</t>
  </si>
  <si>
    <t>2.</t>
  </si>
  <si>
    <t>Iš savivaldybės biudžeto (išskyrus  savivaldybės biudžeto asignavimų  dalį, gautą  iš Europos Sąjungos, užsienio valstybių ir tarptautinių organizacijų):</t>
  </si>
  <si>
    <t>2.1.</t>
  </si>
  <si>
    <t>2.2.</t>
  </si>
  <si>
    <t>3.</t>
  </si>
  <si>
    <t>Iš Europos Sąjungos, užsienio valstybių ir tarptautinių organizacijų (finansavimo sumų dalis, kuri gaunama iš Europos Sąjungos, neįskaitant finansvimo sumų iš valstybės ar savivaldybės biudžetų ES  projektams finansuoti):</t>
  </si>
  <si>
    <t>3.1.</t>
  </si>
  <si>
    <t>3.2.</t>
  </si>
  <si>
    <t>4.</t>
  </si>
  <si>
    <t>Iš kitų šaltinių:</t>
  </si>
  <si>
    <t>4.1.</t>
  </si>
  <si>
    <t>4.2.</t>
  </si>
  <si>
    <t>5.</t>
  </si>
  <si>
    <t>Iš viso finansavimo sumų</t>
  </si>
  <si>
    <t>Direktorė</t>
  </si>
  <si>
    <t>Veronika Voitekian</t>
  </si>
  <si>
    <t>Vyriausioji buhalterė</t>
  </si>
  <si>
    <t>Gelėna Kiškytė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</si>
</sst>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0"/>
      <name val="Arial"/>
    </font>
    <font>
      <sz val="11"/>
      <color theme="1"/>
      <name val="Calibri"/>
      <family val="2"/>
      <charset val="186"/>
      <scheme val="minor"/>
    </font>
    <font>
      <sz val="18"/>
      <color theme="3"/>
      <name val="Calibri Light"/>
      <family val="2"/>
      <charset val="186"/>
      <scheme val="major"/>
    </font>
    <font>
      <b/>
      <sz val="15"/>
      <color theme="3"/>
      <name val="Calibri"/>
      <family val="2"/>
      <charset val="186"/>
      <scheme val="minor"/>
    </font>
    <font>
      <b/>
      <sz val="13"/>
      <color theme="3"/>
      <name val="Calibri"/>
      <family val="2"/>
      <charset val="186"/>
      <scheme val="minor"/>
    </font>
    <font>
      <b/>
      <sz val="11"/>
      <color theme="3"/>
      <name val="Calibri"/>
      <family val="2"/>
      <charset val="186"/>
      <scheme val="minor"/>
    </font>
    <font>
      <sz val="11"/>
      <color rgb="FF006100"/>
      <name val="Calibri"/>
      <family val="2"/>
      <charset val="186"/>
      <scheme val="minor"/>
    </font>
    <font>
      <sz val="11"/>
      <color rgb="FF9C0006"/>
      <name val="Calibri"/>
      <family val="2"/>
      <charset val="186"/>
      <scheme val="minor"/>
    </font>
    <font>
      <sz val="11"/>
      <color rgb="FF9C5700"/>
      <name val="Calibri"/>
      <family val="2"/>
      <charset val="186"/>
      <scheme val="minor"/>
    </font>
    <font>
      <sz val="11"/>
      <color rgb="FF3F3F76"/>
      <name val="Calibri"/>
      <family val="2"/>
      <charset val="186"/>
      <scheme val="minor"/>
    </font>
    <font>
      <b/>
      <sz val="11"/>
      <color rgb="FF3F3F3F"/>
      <name val="Calibri"/>
      <family val="2"/>
      <charset val="186"/>
      <scheme val="minor"/>
    </font>
    <font>
      <b/>
      <sz val="11"/>
      <color rgb="FFFA7D00"/>
      <name val="Calibri"/>
      <family val="2"/>
      <charset val="186"/>
      <scheme val="minor"/>
    </font>
    <font>
      <sz val="11"/>
      <color rgb="FFFA7D00"/>
      <name val="Calibri"/>
      <family val="2"/>
      <charset val="186"/>
      <scheme val="minor"/>
    </font>
    <font>
      <b/>
      <sz val="11"/>
      <color theme="0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i/>
      <sz val="11"/>
      <color rgb="FF7F7F7F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color theme="0"/>
      <name val="Calibri"/>
      <family val="2"/>
      <charset val="186"/>
      <scheme val="minor"/>
    </font>
    <font>
      <b/>
      <sz val="11"/>
      <name val="Times New Roman"/>
      <family val="1"/>
      <charset val="186"/>
    </font>
    <font>
      <sz val="11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b/>
      <strike/>
      <sz val="11"/>
      <name val="Times New Roman"/>
      <family val="1"/>
      <charset val="186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3">
    <xf numFmtId="0" fontId="0" fillId="0" borderId="0" xfId="0"/>
    <xf numFmtId="0" fontId="19" fillId="0" borderId="0" xfId="0" applyFont="1" applyFill="1" applyBorder="1" applyAlignment="1">
      <alignment vertical="center"/>
    </xf>
    <xf numFmtId="0" fontId="19" fillId="0" borderId="0" xfId="0" applyFont="1" applyFill="1" applyBorder="1" applyAlignment="1">
      <alignment horizontal="center" vertical="center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0" fontId="18" fillId="0" borderId="10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0" borderId="10" xfId="0" applyFont="1" applyFill="1" applyBorder="1" applyAlignment="1">
      <alignment horizontal="center" vertical="center" wrapText="1"/>
    </xf>
    <xf numFmtId="0" fontId="18" fillId="0" borderId="14" xfId="0" applyFont="1" applyFill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49" fontId="20" fillId="0" borderId="12" xfId="0" applyNumberFormat="1" applyFont="1" applyFill="1" applyBorder="1" applyAlignment="1">
      <alignment horizontal="center" vertical="center" wrapText="1"/>
    </xf>
    <xf numFmtId="0" fontId="18" fillId="0" borderId="10" xfId="0" applyFont="1" applyBorder="1" applyAlignment="1">
      <alignment horizontal="left" vertical="center" wrapText="1"/>
    </xf>
    <xf numFmtId="2" fontId="20" fillId="0" borderId="10" xfId="0" applyNumberFormat="1" applyFont="1" applyFill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left" vertical="center" wrapText="1"/>
    </xf>
    <xf numFmtId="2" fontId="19" fillId="0" borderId="10" xfId="0" applyNumberFormat="1" applyFont="1" applyFill="1" applyBorder="1" applyAlignment="1">
      <alignment horizontal="center" vertical="center" wrapText="1"/>
    </xf>
    <xf numFmtId="2" fontId="21" fillId="0" borderId="10" xfId="0" applyNumberFormat="1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vertical="center"/>
    </xf>
  </cellXfs>
  <cellStyles count="42">
    <cellStyle name="1 antraštė" xfId="2" builtinId="16" customBuiltin="1"/>
    <cellStyle name="2 antraštė" xfId="3" builtinId="17" customBuiltin="1"/>
    <cellStyle name="20% – paryškinimas 1" xfId="19" builtinId="30" customBuiltin="1"/>
    <cellStyle name="20% – paryškinimas 2" xfId="23" builtinId="34" customBuiltin="1"/>
    <cellStyle name="20% – paryškinimas 3" xfId="27" builtinId="38" customBuiltin="1"/>
    <cellStyle name="20% – paryškinimas 4" xfId="31" builtinId="42" customBuiltin="1"/>
    <cellStyle name="20% – paryškinimas 5" xfId="35" builtinId="46" customBuiltin="1"/>
    <cellStyle name="20% – paryškinimas 6" xfId="39" builtinId="50" customBuiltin="1"/>
    <cellStyle name="3 antraštė" xfId="4" builtinId="18" customBuiltin="1"/>
    <cellStyle name="4 antraštė" xfId="5" builtinId="19" customBuiltin="1"/>
    <cellStyle name="40% – paryškinimas 1" xfId="20" builtinId="31" customBuiltin="1"/>
    <cellStyle name="40% – paryškinimas 2" xfId="24" builtinId="35" customBuiltin="1"/>
    <cellStyle name="40% – paryškinimas 3" xfId="28" builtinId="39" customBuiltin="1"/>
    <cellStyle name="40% – paryškinimas 4" xfId="32" builtinId="43" customBuiltin="1"/>
    <cellStyle name="40% – paryškinimas 5" xfId="36" builtinId="47" customBuiltin="1"/>
    <cellStyle name="40% – paryškinimas 6" xfId="40" builtinId="51" customBuiltin="1"/>
    <cellStyle name="60% – paryškinimas 1" xfId="21" builtinId="32" customBuiltin="1"/>
    <cellStyle name="60% – paryškinimas 2" xfId="25" builtinId="36" customBuiltin="1"/>
    <cellStyle name="60% – paryškinimas 3" xfId="29" builtinId="40" customBuiltin="1"/>
    <cellStyle name="60% – paryškinimas 4" xfId="33" builtinId="44" customBuiltin="1"/>
    <cellStyle name="60% – paryškinimas 5" xfId="37" builtinId="48" customBuiltin="1"/>
    <cellStyle name="60% – paryškinimas 6" xfId="41" builtinId="52" customBuiltin="1"/>
    <cellStyle name="Aiškinamasis tekstas" xfId="16" builtinId="53" customBuiltin="1"/>
    <cellStyle name="Blogas" xfId="7" builtinId="27" customBuiltin="1"/>
    <cellStyle name="Geras" xfId="6" builtinId="26" customBuiltin="1"/>
    <cellStyle name="Įprastas" xfId="0" builtinId="0" customBuiltin="1"/>
    <cellStyle name="Įspėjimo tekstas" xfId="14" builtinId="11" customBuiltin="1"/>
    <cellStyle name="Išvestis" xfId="10" builtinId="21" customBuiltin="1"/>
    <cellStyle name="Įvestis" xfId="9" builtinId="20" customBuiltin="1"/>
    <cellStyle name="Neutralus" xfId="8" builtinId="28" customBuiltin="1"/>
    <cellStyle name="Paryškinimas 1" xfId="18" builtinId="29" customBuiltin="1"/>
    <cellStyle name="Paryškinimas 2" xfId="22" builtinId="33" customBuiltin="1"/>
    <cellStyle name="Paryškinimas 3" xfId="26" builtinId="37" customBuiltin="1"/>
    <cellStyle name="Paryškinimas 4" xfId="30" builtinId="41" customBuiltin="1"/>
    <cellStyle name="Paryškinimas 5" xfId="34" builtinId="45" customBuiltin="1"/>
    <cellStyle name="Paryškinimas 6" xfId="38" builtinId="49" customBuiltin="1"/>
    <cellStyle name="Pastaba" xfId="15" builtinId="10" customBuiltin="1"/>
    <cellStyle name="Pavadinimas" xfId="1" builtinId="15" customBuiltin="1"/>
    <cellStyle name="Skaičiavimas" xfId="11" builtinId="22" customBuiltin="1"/>
    <cellStyle name="Suma" xfId="17" builtinId="25" customBuiltin="1"/>
    <cellStyle name="Susietas langelis" xfId="12" builtinId="24" customBuiltin="1"/>
    <cellStyle name="Tikrinimo langelis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"/>
  <sheetViews>
    <sheetView showGridLines="0" showZeros="0" tabSelected="1" zoomScale="80" zoomScaleSheetLayoutView="75" workbookViewId="0">
      <selection activeCell="L32" sqref="L32"/>
    </sheetView>
  </sheetViews>
  <sheetFormatPr defaultRowHeight="15" customHeight="1" x14ac:dyDescent="0.2"/>
  <cols>
    <col min="1" max="1" width="6" style="2" customWidth="1"/>
    <col min="2" max="2" width="32.85546875" style="1" customWidth="1"/>
    <col min="3" max="10" width="15.7109375" style="1" customWidth="1"/>
    <col min="11" max="11" width="13.140625" style="1" customWidth="1"/>
    <col min="12" max="13" width="15.7109375" style="1" customWidth="1"/>
    <col min="14" max="16384" width="9.140625" style="1"/>
  </cols>
  <sheetData>
    <row r="1" spans="1:13" ht="15" customHeight="1" x14ac:dyDescent="0.2">
      <c r="I1" s="3"/>
      <c r="J1" s="3"/>
      <c r="K1" s="3"/>
    </row>
    <row r="2" spans="1:13" ht="15" customHeight="1" x14ac:dyDescent="0.2">
      <c r="B2" s="3" t="s">
        <v>0</v>
      </c>
      <c r="I2" s="1" t="s">
        <v>1</v>
      </c>
    </row>
    <row r="3" spans="1:13" ht="15" customHeight="1" x14ac:dyDescent="0.2">
      <c r="I3" s="1" t="s">
        <v>2</v>
      </c>
    </row>
    <row r="5" spans="1:13" ht="15" customHeight="1" x14ac:dyDescent="0.2">
      <c r="A5" s="4" t="s">
        <v>3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</row>
    <row r="6" spans="1:13" ht="15" customHeight="1" x14ac:dyDescent="0.2">
      <c r="A6" s="4" t="s">
        <v>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8" spans="1:13" ht="15" customHeight="1" x14ac:dyDescent="0.2">
      <c r="A8" s="4" t="s">
        <v>5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</row>
    <row r="10" spans="1:13" ht="15" customHeight="1" x14ac:dyDescent="0.2">
      <c r="A10" s="6" t="s">
        <v>6</v>
      </c>
      <c r="B10" s="6" t="s">
        <v>7</v>
      </c>
      <c r="C10" s="6" t="s">
        <v>8</v>
      </c>
      <c r="D10" s="8" t="s">
        <v>9</v>
      </c>
      <c r="E10" s="10"/>
      <c r="F10" s="10"/>
      <c r="G10" s="10"/>
      <c r="H10" s="10"/>
      <c r="I10" s="10"/>
      <c r="J10" s="10"/>
      <c r="K10" s="10"/>
      <c r="L10" s="9"/>
      <c r="M10" s="6" t="s">
        <v>10</v>
      </c>
    </row>
    <row r="11" spans="1:13" ht="123" customHeight="1" x14ac:dyDescent="0.2">
      <c r="A11" s="7"/>
      <c r="B11" s="7"/>
      <c r="C11" s="7"/>
      <c r="D11" s="5" t="s">
        <v>11</v>
      </c>
      <c r="E11" s="5" t="s">
        <v>12</v>
      </c>
      <c r="F11" s="5" t="s">
        <v>13</v>
      </c>
      <c r="G11" s="5" t="s">
        <v>14</v>
      </c>
      <c r="H11" s="5" t="s">
        <v>15</v>
      </c>
      <c r="I11" s="11" t="s">
        <v>16</v>
      </c>
      <c r="J11" s="5" t="s">
        <v>17</v>
      </c>
      <c r="K11" s="12" t="s">
        <v>18</v>
      </c>
      <c r="L11" s="13" t="s">
        <v>19</v>
      </c>
      <c r="M11" s="7"/>
    </row>
    <row r="12" spans="1:13" ht="15" customHeight="1" x14ac:dyDescent="0.2">
      <c r="A12" s="14">
        <v>1</v>
      </c>
      <c r="B12" s="14">
        <v>2</v>
      </c>
      <c r="C12" s="14">
        <v>3</v>
      </c>
      <c r="D12" s="14">
        <v>4</v>
      </c>
      <c r="E12" s="14">
        <v>5</v>
      </c>
      <c r="F12" s="14">
        <v>6</v>
      </c>
      <c r="G12" s="14">
        <v>7</v>
      </c>
      <c r="H12" s="14">
        <v>8</v>
      </c>
      <c r="I12" s="14">
        <v>9</v>
      </c>
      <c r="J12" s="14">
        <v>10</v>
      </c>
      <c r="K12" s="15" t="s">
        <v>20</v>
      </c>
      <c r="L12" s="14">
        <v>12</v>
      </c>
      <c r="M12" s="14">
        <v>13</v>
      </c>
    </row>
    <row r="13" spans="1:13" ht="71.25" customHeight="1" x14ac:dyDescent="0.2">
      <c r="A13" s="5" t="s">
        <v>21</v>
      </c>
      <c r="B13" s="16" t="s">
        <v>22</v>
      </c>
      <c r="C13" s="17">
        <f t="shared" ref="C13:L13" si="0">SUM(C14:C15)</f>
        <v>89790.07</v>
      </c>
      <c r="D13" s="17">
        <f t="shared" si="0"/>
        <v>716406.52</v>
      </c>
      <c r="E13" s="17">
        <f t="shared" si="0"/>
        <v>0</v>
      </c>
      <c r="F13" s="17">
        <f t="shared" si="0"/>
        <v>4816.07</v>
      </c>
      <c r="G13" s="17">
        <f t="shared" si="0"/>
        <v>4257.93</v>
      </c>
      <c r="H13" s="17">
        <f t="shared" si="0"/>
        <v>0</v>
      </c>
      <c r="I13" s="17">
        <f t="shared" si="0"/>
        <v>706610.77</v>
      </c>
      <c r="J13" s="17">
        <f t="shared" si="0"/>
        <v>0</v>
      </c>
      <c r="K13" s="17">
        <f t="shared" si="0"/>
        <v>0</v>
      </c>
      <c r="L13" s="17">
        <f t="shared" si="0"/>
        <v>0</v>
      </c>
      <c r="M13" s="17">
        <f t="shared" ref="M13:M25" si="1">SUM(C13)+SUM(D13)+SUM(E13)+SUM(F13)-SUM(G13)-SUM(H13)-SUM(I13)-SUM(J13)-SUM(K13)+SUM(L13)</f>
        <v>100143.95999999996</v>
      </c>
    </row>
    <row r="14" spans="1:13" ht="15" customHeight="1" x14ac:dyDescent="0.2">
      <c r="A14" s="18" t="s">
        <v>23</v>
      </c>
      <c r="B14" s="19" t="s">
        <v>24</v>
      </c>
      <c r="C14" s="20">
        <v>89790.07</v>
      </c>
      <c r="D14" s="20">
        <v>0</v>
      </c>
      <c r="E14" s="20">
        <v>21392</v>
      </c>
      <c r="F14" s="20">
        <v>4816.07</v>
      </c>
      <c r="G14" s="20">
        <v>4257.93</v>
      </c>
      <c r="H14" s="20">
        <v>0</v>
      </c>
      <c r="I14" s="20">
        <v>11596.25</v>
      </c>
      <c r="J14" s="20">
        <v>0</v>
      </c>
      <c r="K14" s="20">
        <v>0</v>
      </c>
      <c r="L14" s="20">
        <v>0</v>
      </c>
      <c r="M14" s="17">
        <f t="shared" si="1"/>
        <v>100143.96000000002</v>
      </c>
    </row>
    <row r="15" spans="1:13" ht="15" customHeight="1" x14ac:dyDescent="0.2">
      <c r="A15" s="18" t="s">
        <v>25</v>
      </c>
      <c r="B15" s="19" t="s">
        <v>26</v>
      </c>
      <c r="C15" s="20">
        <v>0</v>
      </c>
      <c r="D15" s="20">
        <v>716406.52</v>
      </c>
      <c r="E15" s="20">
        <v>-21392</v>
      </c>
      <c r="F15" s="20">
        <v>0</v>
      </c>
      <c r="G15" s="20">
        <v>0</v>
      </c>
      <c r="H15" s="20">
        <v>0</v>
      </c>
      <c r="I15" s="20">
        <v>695014.52</v>
      </c>
      <c r="J15" s="20">
        <v>0</v>
      </c>
      <c r="K15" s="20">
        <v>0</v>
      </c>
      <c r="L15" s="20">
        <v>0</v>
      </c>
      <c r="M15" s="17">
        <f t="shared" si="1"/>
        <v>0</v>
      </c>
    </row>
    <row r="16" spans="1:13" ht="74.25" customHeight="1" x14ac:dyDescent="0.2">
      <c r="A16" s="5" t="s">
        <v>27</v>
      </c>
      <c r="B16" s="16" t="s">
        <v>28</v>
      </c>
      <c r="C16" s="17">
        <f t="shared" ref="C16:L16" si="2">SUM(C17:C18)</f>
        <v>1289028.45</v>
      </c>
      <c r="D16" s="17">
        <f t="shared" si="2"/>
        <v>295406.46000000002</v>
      </c>
      <c r="E16" s="17">
        <f t="shared" si="2"/>
        <v>0</v>
      </c>
      <c r="F16" s="17">
        <f t="shared" si="2"/>
        <v>0</v>
      </c>
      <c r="G16" s="17">
        <f t="shared" si="2"/>
        <v>87456.94</v>
      </c>
      <c r="H16" s="17">
        <f t="shared" si="2"/>
        <v>0</v>
      </c>
      <c r="I16" s="17">
        <f t="shared" si="2"/>
        <v>314237.98</v>
      </c>
      <c r="J16" s="17">
        <f t="shared" si="2"/>
        <v>0</v>
      </c>
      <c r="K16" s="17">
        <f t="shared" si="2"/>
        <v>800.42</v>
      </c>
      <c r="L16" s="17">
        <f t="shared" si="2"/>
        <v>0</v>
      </c>
      <c r="M16" s="17">
        <f t="shared" si="1"/>
        <v>1181939.57</v>
      </c>
    </row>
    <row r="17" spans="1:13" ht="15" customHeight="1" x14ac:dyDescent="0.2">
      <c r="A17" s="18" t="s">
        <v>29</v>
      </c>
      <c r="B17" s="19" t="s">
        <v>24</v>
      </c>
      <c r="C17" s="20">
        <v>1289028.45</v>
      </c>
      <c r="D17" s="20">
        <v>0</v>
      </c>
      <c r="E17" s="20">
        <v>0</v>
      </c>
      <c r="F17" s="20">
        <v>0</v>
      </c>
      <c r="G17" s="20">
        <v>87456.94</v>
      </c>
      <c r="H17" s="20">
        <v>0</v>
      </c>
      <c r="I17" s="20">
        <v>19631.939999999999</v>
      </c>
      <c r="J17" s="20">
        <v>0</v>
      </c>
      <c r="K17" s="20">
        <v>0</v>
      </c>
      <c r="L17" s="20">
        <v>0</v>
      </c>
      <c r="M17" s="17">
        <f t="shared" si="1"/>
        <v>1181939.57</v>
      </c>
    </row>
    <row r="18" spans="1:13" ht="15" customHeight="1" x14ac:dyDescent="0.2">
      <c r="A18" s="18" t="s">
        <v>30</v>
      </c>
      <c r="B18" s="19" t="s">
        <v>26</v>
      </c>
      <c r="C18" s="20">
        <v>0</v>
      </c>
      <c r="D18" s="20">
        <v>295406.46000000002</v>
      </c>
      <c r="E18" s="20">
        <v>0</v>
      </c>
      <c r="F18" s="20">
        <v>0</v>
      </c>
      <c r="G18" s="20">
        <v>0</v>
      </c>
      <c r="H18" s="20">
        <v>0</v>
      </c>
      <c r="I18" s="20">
        <v>294606.03999999998</v>
      </c>
      <c r="J18" s="20">
        <v>0</v>
      </c>
      <c r="K18" s="20">
        <v>800.42</v>
      </c>
      <c r="L18" s="20">
        <v>0</v>
      </c>
      <c r="M18" s="17">
        <f t="shared" si="1"/>
        <v>4.1950443119276315E-11</v>
      </c>
    </row>
    <row r="19" spans="1:13" ht="114.75" customHeight="1" x14ac:dyDescent="0.2">
      <c r="A19" s="5" t="s">
        <v>31</v>
      </c>
      <c r="B19" s="16" t="s">
        <v>32</v>
      </c>
      <c r="C19" s="17">
        <f t="shared" ref="C19:L19" si="3">SUM(C20:C21)</f>
        <v>348643.37</v>
      </c>
      <c r="D19" s="17">
        <f t="shared" si="3"/>
        <v>0</v>
      </c>
      <c r="E19" s="17">
        <f t="shared" si="3"/>
        <v>0</v>
      </c>
      <c r="F19" s="17">
        <f t="shared" si="3"/>
        <v>91.34</v>
      </c>
      <c r="G19" s="17">
        <f t="shared" si="3"/>
        <v>22711.73</v>
      </c>
      <c r="H19" s="17">
        <f t="shared" si="3"/>
        <v>0</v>
      </c>
      <c r="I19" s="17">
        <f t="shared" si="3"/>
        <v>11817.8</v>
      </c>
      <c r="J19" s="17">
        <f t="shared" si="3"/>
        <v>0</v>
      </c>
      <c r="K19" s="17">
        <f t="shared" si="3"/>
        <v>0</v>
      </c>
      <c r="L19" s="17">
        <f t="shared" si="3"/>
        <v>0</v>
      </c>
      <c r="M19" s="17">
        <f t="shared" si="1"/>
        <v>314205.18000000005</v>
      </c>
    </row>
    <row r="20" spans="1:13" ht="15" customHeight="1" x14ac:dyDescent="0.2">
      <c r="A20" s="18" t="s">
        <v>33</v>
      </c>
      <c r="B20" s="19" t="s">
        <v>24</v>
      </c>
      <c r="C20" s="20">
        <v>348643.37</v>
      </c>
      <c r="D20" s="20">
        <v>0</v>
      </c>
      <c r="E20" s="20">
        <v>0</v>
      </c>
      <c r="F20" s="20">
        <v>91.34</v>
      </c>
      <c r="G20" s="20">
        <v>22711.73</v>
      </c>
      <c r="H20" s="20">
        <v>0</v>
      </c>
      <c r="I20" s="20">
        <v>11817.8</v>
      </c>
      <c r="J20" s="20">
        <v>0</v>
      </c>
      <c r="K20" s="20">
        <v>0</v>
      </c>
      <c r="L20" s="20">
        <v>0</v>
      </c>
      <c r="M20" s="17">
        <f t="shared" si="1"/>
        <v>314205.18000000005</v>
      </c>
    </row>
    <row r="21" spans="1:13" ht="15" customHeight="1" x14ac:dyDescent="0.2">
      <c r="A21" s="18" t="s">
        <v>34</v>
      </c>
      <c r="B21" s="19" t="s">
        <v>26</v>
      </c>
      <c r="C21" s="20">
        <v>0</v>
      </c>
      <c r="D21" s="20">
        <v>0</v>
      </c>
      <c r="E21" s="20">
        <v>0</v>
      </c>
      <c r="F21" s="20">
        <v>0</v>
      </c>
      <c r="G21" s="20">
        <v>0</v>
      </c>
      <c r="H21" s="20">
        <v>0</v>
      </c>
      <c r="I21" s="20">
        <v>0</v>
      </c>
      <c r="J21" s="20">
        <v>0</v>
      </c>
      <c r="K21" s="20">
        <v>0</v>
      </c>
      <c r="L21" s="20">
        <v>0</v>
      </c>
      <c r="M21" s="17">
        <f t="shared" si="1"/>
        <v>0</v>
      </c>
    </row>
    <row r="22" spans="1:13" ht="15" customHeight="1" x14ac:dyDescent="0.2">
      <c r="A22" s="5" t="s">
        <v>35</v>
      </c>
      <c r="B22" s="16" t="s">
        <v>36</v>
      </c>
      <c r="C22" s="17">
        <f t="shared" ref="C22:L22" si="4">SUM(C23:C24)</f>
        <v>0</v>
      </c>
      <c r="D22" s="17">
        <f t="shared" si="4"/>
        <v>767.63</v>
      </c>
      <c r="E22" s="17">
        <f t="shared" si="4"/>
        <v>0</v>
      </c>
      <c r="F22" s="17">
        <f t="shared" si="4"/>
        <v>0</v>
      </c>
      <c r="G22" s="17">
        <f t="shared" si="4"/>
        <v>0</v>
      </c>
      <c r="H22" s="17">
        <f t="shared" si="4"/>
        <v>0</v>
      </c>
      <c r="I22" s="17">
        <f t="shared" si="4"/>
        <v>767.63</v>
      </c>
      <c r="J22" s="17">
        <f t="shared" si="4"/>
        <v>0</v>
      </c>
      <c r="K22" s="17">
        <f t="shared" si="4"/>
        <v>0</v>
      </c>
      <c r="L22" s="17">
        <f t="shared" si="4"/>
        <v>0</v>
      </c>
      <c r="M22" s="17">
        <f t="shared" si="1"/>
        <v>0</v>
      </c>
    </row>
    <row r="23" spans="1:13" ht="15" customHeight="1" x14ac:dyDescent="0.2">
      <c r="A23" s="18" t="s">
        <v>37</v>
      </c>
      <c r="B23" s="19" t="s">
        <v>24</v>
      </c>
      <c r="C23" s="20">
        <v>0</v>
      </c>
      <c r="D23" s="20">
        <v>0</v>
      </c>
      <c r="E23" s="20">
        <v>0</v>
      </c>
      <c r="F23" s="20">
        <v>0</v>
      </c>
      <c r="G23" s="20">
        <v>0</v>
      </c>
      <c r="H23" s="20">
        <v>0</v>
      </c>
      <c r="I23" s="20">
        <v>0</v>
      </c>
      <c r="J23" s="20">
        <v>0</v>
      </c>
      <c r="K23" s="20">
        <v>0</v>
      </c>
      <c r="L23" s="20">
        <v>0</v>
      </c>
      <c r="M23" s="17">
        <f t="shared" si="1"/>
        <v>0</v>
      </c>
    </row>
    <row r="24" spans="1:13" ht="15" customHeight="1" x14ac:dyDescent="0.2">
      <c r="A24" s="18" t="s">
        <v>38</v>
      </c>
      <c r="B24" s="19" t="s">
        <v>26</v>
      </c>
      <c r="C24" s="20">
        <v>0</v>
      </c>
      <c r="D24" s="20">
        <v>767.63</v>
      </c>
      <c r="E24" s="20">
        <v>0</v>
      </c>
      <c r="F24" s="20">
        <v>0</v>
      </c>
      <c r="G24" s="20">
        <v>0</v>
      </c>
      <c r="H24" s="20">
        <v>0</v>
      </c>
      <c r="I24" s="20">
        <v>767.63</v>
      </c>
      <c r="J24" s="20">
        <v>0</v>
      </c>
      <c r="K24" s="20">
        <v>0</v>
      </c>
      <c r="L24" s="20">
        <v>0</v>
      </c>
      <c r="M24" s="17">
        <f t="shared" si="1"/>
        <v>0</v>
      </c>
    </row>
    <row r="25" spans="1:13" ht="15" customHeight="1" x14ac:dyDescent="0.2">
      <c r="A25" s="5" t="s">
        <v>39</v>
      </c>
      <c r="B25" s="16" t="s">
        <v>40</v>
      </c>
      <c r="C25" s="21">
        <f t="shared" ref="C25:L25" si="5">SUM(C13,C16,C19,C22)</f>
        <v>1727461.8900000001</v>
      </c>
      <c r="D25" s="21">
        <f t="shared" si="5"/>
        <v>1012580.61</v>
      </c>
      <c r="E25" s="21">
        <f t="shared" si="5"/>
        <v>0</v>
      </c>
      <c r="F25" s="21">
        <f t="shared" si="5"/>
        <v>4907.41</v>
      </c>
      <c r="G25" s="21">
        <f t="shared" si="5"/>
        <v>114426.59999999999</v>
      </c>
      <c r="H25" s="21">
        <f t="shared" si="5"/>
        <v>0</v>
      </c>
      <c r="I25" s="21">
        <f t="shared" si="5"/>
        <v>1033434.18</v>
      </c>
      <c r="J25" s="21">
        <f t="shared" si="5"/>
        <v>0</v>
      </c>
      <c r="K25" s="21">
        <f t="shared" si="5"/>
        <v>800.42</v>
      </c>
      <c r="L25" s="21">
        <f t="shared" si="5"/>
        <v>0</v>
      </c>
      <c r="M25" s="21">
        <f t="shared" si="1"/>
        <v>1596288.71</v>
      </c>
    </row>
    <row r="27" spans="1:13" ht="15" customHeight="1" x14ac:dyDescent="0.2">
      <c r="B27" s="1" t="s">
        <v>41</v>
      </c>
      <c r="I27" s="22" t="s">
        <v>42</v>
      </c>
      <c r="J27" s="22"/>
    </row>
    <row r="29" spans="1:13" ht="15" customHeight="1" x14ac:dyDescent="0.2">
      <c r="I29" s="22"/>
      <c r="J29" s="22"/>
    </row>
    <row r="30" spans="1:13" ht="15" customHeight="1" x14ac:dyDescent="0.2">
      <c r="B30" s="1" t="s">
        <v>43</v>
      </c>
      <c r="I30" s="22" t="s">
        <v>44</v>
      </c>
      <c r="J30" s="22"/>
    </row>
  </sheetData>
  <mergeCells count="11">
    <mergeCell ref="I27:J27"/>
    <mergeCell ref="I29:J29"/>
    <mergeCell ref="I30:J30"/>
    <mergeCell ref="A5:M5"/>
    <mergeCell ref="A6:M6"/>
    <mergeCell ref="A8:M8"/>
    <mergeCell ref="A10:A11"/>
    <mergeCell ref="B10:B11"/>
    <mergeCell ref="C10:C11"/>
    <mergeCell ref="D10:L10"/>
    <mergeCell ref="M10:M11"/>
  </mergeCells>
  <printOptions horizontalCentered="1"/>
  <pageMargins left="0.35433070866141736" right="0.35433070866141736" top="0.7" bottom="0.64" header="0.51181102362204722" footer="0.51181102362204722"/>
  <pageSetup paperSize="9" scale="63" fitToHeight="2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4</vt:lpstr>
      <vt:lpstr>'4'!Print_Titles</vt:lpstr>
    </vt:vector>
  </TitlesOfParts>
  <Company>Finansų ministerija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 VSAFAS 3-5 priedai</dc:title>
  <dc:creator>Anna Belych</dc:creator>
  <cp:lastModifiedBy>Admin</cp:lastModifiedBy>
  <cp:lastPrinted>2011-10-28T12:52:55Z</cp:lastPrinted>
  <dcterms:created xsi:type="dcterms:W3CDTF">1996-10-14T23:33:28Z</dcterms:created>
  <dcterms:modified xsi:type="dcterms:W3CDTF">2022-04-12T15:49:30Z</dcterms:modified>
</cp:coreProperties>
</file>