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I ketvirtis\"/>
    </mc:Choice>
  </mc:AlternateContent>
  <xr:revisionPtr revIDLastSave="0" documentId="13_ncr:1_{F974BA52-617A-4998-BF48-14AA39CFA23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/>
  <c r="F21" i="4"/>
  <c r="F27" i="4"/>
  <c r="F20" i="4"/>
  <c r="F42" i="4"/>
  <c r="F49" i="4"/>
  <c r="F41" i="4"/>
  <c r="F58" i="4"/>
  <c r="G59" i="4"/>
  <c r="G65" i="4"/>
  <c r="G75" i="4"/>
  <c r="G69" i="4"/>
  <c r="G64" i="4"/>
  <c r="G86" i="4"/>
  <c r="G90" i="4"/>
  <c r="G84" i="4"/>
  <c r="G94" i="4"/>
  <c r="F59" i="4"/>
  <c r="F65" i="4"/>
  <c r="F75" i="4"/>
  <c r="F69" i="4"/>
  <c r="F64" i="4"/>
  <c r="F86" i="4"/>
  <c r="F90" i="4"/>
  <c r="F84" i="4"/>
  <c r="F94" i="4"/>
</calcChain>
</file>

<file path=xl/sharedStrings.xml><?xml version="1.0" encoding="utf-8"?>
<sst xmlns="http://schemas.openxmlformats.org/spreadsheetml/2006/main" count="226" uniqueCount="193">
  <si>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</si>
  <si>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</si>
  <si>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</si>
  <si>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</si>
  <si>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</si>
  <si>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</si>
  <si>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</si>
  <si>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</si>
  <si>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</si>
  <si>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</si>
  <si>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</si>
  <si>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</si>
  <si>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</si>
  <si>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</si>
  <si>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</si>
  <si>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</si>
  <si>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</si>
  <si>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</si>
  <si>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</si>
  <si>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</si>
  <si>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</si>
  <si>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</si>
  <si>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</si>
  <si>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</si>
  <si>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</si>
  <si>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</si>
  <si>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</si>
  <si>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</si>
  <si>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</si>
  <si>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</si>
  <si>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</si>
  <si>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</si>
  <si>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</si>
  <si>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</si>
  <si>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</si>
  <si>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</si>
  <si>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</si>
  <si>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</si>
  <si>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</si>
  <si>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</si>
  <si>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</si>
  <si>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</si>
  <si>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</si>
  <si>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</si>
  <si>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</si>
  <si>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</si>
  <si>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</si>
  <si>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</si>
  <si>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</si>
  <si>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</si>
  <si>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</si>
  <si>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</si>
  <si>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</si>
  <si>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</si>
  <si>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</si>
  <si>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</si>
  <si>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</si>
  <si>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</si>
  <si>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</si>
  <si>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</si>
  <si>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</si>
  <si>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</si>
  <si>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</si>
  <si>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</si>
  <si>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</si>
  <si>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</si>
  <si>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</si>
  <si>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</si>
  <si>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</si>
  <si>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</si>
  <si>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</si>
  <si>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</si>
  <si>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</si>
  <si>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</si>
  <si>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</si>
  <si>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</si>
  <si>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</si>
  <si>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</si>
  <si>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</si>
  <si>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</si>
  <si>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</si>
  <si>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</si>
  <si>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</si>
  <si>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</si>
  <si>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</si>
  <si>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</si>
  <si>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</si>
  <si>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</si>
  <si>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</si>
  <si>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</si>
  <si>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</si>
  <si>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</si>
  <si>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</si>
  <si>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</si>
  <si>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</si>
  <si>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</si>
  <si>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</si>
  <si>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</si>
  <si>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</si>
  <si>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</si>
  <si>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</si>
  <si>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</si>
  <si>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</si>
  <si>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</si>
  <si>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</si>
  <si>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</si>
  <si>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</si>
  <si>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</si>
  <si>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</si>
  <si>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</si>
  <si>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</si>
  <si>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</si>
  <si>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</si>
  <si>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</si>
  <si>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</si>
  <si>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</si>
  <si>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</si>
  <si>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</si>
  <si>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</si>
  <si>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</si>
  <si>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</si>
  <si>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</si>
  <si>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</si>
  <si>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</si>
  <si>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</si>
  <si>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</si>
  <si>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</si>
  <si>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</si>
  <si>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</si>
  <si>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</si>
  <si>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</si>
  <si>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</si>
  <si>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</si>
  <si>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</si>
  <si>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</si>
  <si>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</si>
  <si>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</si>
  <si>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</si>
  <si>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</si>
  <si>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</si>
  <si>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</si>
  <si>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</si>
  <si>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</si>
  <si>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</si>
  <si>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</si>
  <si>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</si>
  <si>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</si>
  <si>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</si>
  <si>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</si>
  <si>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</si>
  <si>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</si>
  <si>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</si>
  <si>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</si>
  <si>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</si>
  <si>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</si>
  <si>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</si>
  <si>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</si>
  <si>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</si>
  <si>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</si>
  <si>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</si>
  <si>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</si>
  <si>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</si>
  <si>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</si>
  <si>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</si>
  <si>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</si>
  <si>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</si>
  <si>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</si>
  <si>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</si>
  <si>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</si>
  <si>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</si>
  <si>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</si>
  <si>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</si>
  <si>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</si>
  <si>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</si>
  <si>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</si>
  <si>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</si>
  <si>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</si>
  <si>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</si>
  <si>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</si>
  <si>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</si>
  <si>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</si>
  <si>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</si>
  <si>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</si>
  <si>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</si>
  <si>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</si>
  <si>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</si>
  <si>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</si>
  <si>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</si>
  <si>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</si>
  <si>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PAGAL 2022 M. RUGSĖJO 30 D. DUOMENIS</t>
  </si>
  <si>
    <t>Direktorė</t>
  </si>
  <si>
    <t>Veronika Voitekian</t>
  </si>
  <si>
    <t>Vyriasusioji buhalterė                                                                                                                              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</si>
</sst>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topLeftCell="A83" zoomScaleNormal="100" zoomScaleSheetLayoutView="100" workbookViewId="0">
      <selection activeCell="A97" sqref="A97:G98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8" t="s">
        <v>95</v>
      </c>
      <c r="F2" s="99"/>
      <c r="G2" s="99"/>
    </row>
    <row r="3" spans="1:7" x14ac:dyDescent="0.2">
      <c r="E3" s="100" t="s">
        <v>113</v>
      </c>
      <c r="F3" s="101"/>
      <c r="G3" s="101"/>
    </row>
    <row r="5" spans="1:7" x14ac:dyDescent="0.2">
      <c r="A5" s="105" t="s">
        <v>94</v>
      </c>
      <c r="B5" s="106"/>
      <c r="C5" s="106"/>
      <c r="D5" s="106"/>
      <c r="E5" s="106"/>
      <c r="F5" s="96"/>
      <c r="G5" s="96"/>
    </row>
    <row r="6" spans="1:7" x14ac:dyDescent="0.2">
      <c r="A6" s="107"/>
      <c r="B6" s="107"/>
      <c r="C6" s="107"/>
      <c r="D6" s="107"/>
      <c r="E6" s="107"/>
      <c r="F6" s="107"/>
      <c r="G6" s="107"/>
    </row>
    <row r="7" spans="1:7" x14ac:dyDescent="0.2">
      <c r="A7" s="102" t="s">
        <v>188</v>
      </c>
      <c r="B7" s="103"/>
      <c r="C7" s="103"/>
      <c r="D7" s="103"/>
      <c r="E7" s="103"/>
      <c r="F7" s="104"/>
      <c r="G7" s="104"/>
    </row>
    <row r="8" spans="1:7" x14ac:dyDescent="0.2">
      <c r="A8" s="94" t="s">
        <v>114</v>
      </c>
      <c r="B8" s="95"/>
      <c r="C8" s="95"/>
      <c r="D8" s="95"/>
      <c r="E8" s="95"/>
      <c r="F8" s="96"/>
      <c r="G8" s="96"/>
    </row>
    <row r="9" spans="1:7" ht="12.75" customHeight="1" x14ac:dyDescent="0.2">
      <c r="A9" s="94" t="s">
        <v>111</v>
      </c>
      <c r="B9" s="95"/>
      <c r="C9" s="95"/>
      <c r="D9" s="95"/>
      <c r="E9" s="95"/>
      <c r="F9" s="96"/>
      <c r="G9" s="96"/>
    </row>
    <row r="10" spans="1:7" x14ac:dyDescent="0.2">
      <c r="A10" s="108" t="s">
        <v>115</v>
      </c>
      <c r="B10" s="109"/>
      <c r="C10" s="109"/>
      <c r="D10" s="109"/>
      <c r="E10" s="109"/>
      <c r="F10" s="110"/>
      <c r="G10" s="110"/>
    </row>
    <row r="11" spans="1:7" x14ac:dyDescent="0.2">
      <c r="A11" s="110"/>
      <c r="B11" s="110"/>
      <c r="C11" s="110"/>
      <c r="D11" s="110"/>
      <c r="E11" s="110"/>
      <c r="F11" s="110"/>
      <c r="G11" s="110"/>
    </row>
    <row r="12" spans="1:7" x14ac:dyDescent="0.2">
      <c r="A12" s="97"/>
      <c r="B12" s="96"/>
      <c r="C12" s="96"/>
      <c r="D12" s="96"/>
      <c r="E12" s="96"/>
    </row>
    <row r="13" spans="1:7" x14ac:dyDescent="0.2">
      <c r="A13" s="105" t="s">
        <v>0</v>
      </c>
      <c r="B13" s="106"/>
      <c r="C13" s="106"/>
      <c r="D13" s="106"/>
      <c r="E13" s="106"/>
      <c r="F13" s="111"/>
      <c r="G13" s="111"/>
    </row>
    <row r="14" spans="1:7" x14ac:dyDescent="0.2">
      <c r="A14" s="105" t="s">
        <v>189</v>
      </c>
      <c r="B14" s="106"/>
      <c r="C14" s="106"/>
      <c r="D14" s="106"/>
      <c r="E14" s="106"/>
      <c r="F14" s="111"/>
      <c r="G14" s="111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2">
        <v>44883</v>
      </c>
      <c r="B16" s="123"/>
      <c r="C16" s="123"/>
      <c r="D16" s="123"/>
      <c r="E16" s="123"/>
      <c r="F16" s="124"/>
      <c r="G16" s="124"/>
    </row>
    <row r="17" spans="1:9" x14ac:dyDescent="0.2">
      <c r="A17" s="94" t="s">
        <v>1</v>
      </c>
      <c r="B17" s="94"/>
      <c r="C17" s="94"/>
      <c r="D17" s="94"/>
      <c r="E17" s="94"/>
      <c r="F17" s="124"/>
      <c r="G17" s="124"/>
    </row>
    <row r="18" spans="1:9" ht="12.75" customHeight="1" x14ac:dyDescent="0.2">
      <c r="A18" s="8"/>
      <c r="B18" s="9"/>
      <c r="C18" s="9"/>
      <c r="D18" s="125" t="s">
        <v>125</v>
      </c>
      <c r="E18" s="125"/>
      <c r="F18" s="125"/>
      <c r="G18" s="125"/>
    </row>
    <row r="19" spans="1:9" ht="67.5" customHeight="1" x14ac:dyDescent="0.2">
      <c r="A19" s="3" t="s">
        <v>2</v>
      </c>
      <c r="B19" s="118" t="s">
        <v>3</v>
      </c>
      <c r="C19" s="119"/>
      <c r="D19" s="12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1564318.36</v>
      </c>
      <c r="G20" s="87">
        <f>SUM(G21,G27,G38,G39)</f>
        <v>1596288.77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45.45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>
        <v>45.45</v>
      </c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1564272.9100000001</v>
      </c>
      <c r="G27" s="88">
        <f>SUM(G28:G37)</f>
        <v>1596288.77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1516233.9200000002</v>
      </c>
      <c r="G29" s="88">
        <v>1534858.92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6457.1699999999992</v>
      </c>
      <c r="G30" s="88">
        <v>6778.25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9556.4599999999991</v>
      </c>
      <c r="G32" s="88">
        <v>10134.769999999997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8718.0599999999977</v>
      </c>
      <c r="G33" s="88">
        <v>14753.689999999995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23307.279999999999</v>
      </c>
      <c r="G35" s="88">
        <v>29763.120000000003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2.0000000000436557E-2</v>
      </c>
      <c r="G36" s="88">
        <v>2.0000000000436557E-2</v>
      </c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113542.04000000001</v>
      </c>
      <c r="G41" s="87">
        <f>SUM(G42,G48,G49,G56,G57)</f>
        <v>37416.620000000003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1558.08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1558.08</v>
      </c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26" t="s">
        <v>104</v>
      </c>
      <c r="D47" s="117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110565.16</v>
      </c>
      <c r="G49" s="88">
        <f>SUM(G50:G55)</f>
        <v>37416.620000000003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26" t="s">
        <v>90</v>
      </c>
      <c r="D53" s="117"/>
      <c r="E53" s="85"/>
      <c r="F53" s="88">
        <v>1045.02</v>
      </c>
      <c r="G53" s="88"/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109125.52</v>
      </c>
      <c r="G54" s="88">
        <v>37416.620000000003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>
        <v>394.62</v>
      </c>
      <c r="G55" s="88"/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1418.8000000000002</v>
      </c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1677860.4000000001</v>
      </c>
      <c r="G58" s="88">
        <f>SUM(G20,G40,G41)</f>
        <v>1633705.3900000001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1565440.4500000004</v>
      </c>
      <c r="G59" s="87">
        <f>SUM(G60:G63)</f>
        <v>1596288.7599999998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92204.38</v>
      </c>
      <c r="G60" s="88">
        <v>100143.94999999995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1166938.2900000003</v>
      </c>
      <c r="G61" s="88">
        <v>1181939.6499999999</v>
      </c>
      <c r="I61" s="91" t="s">
        <v>183</v>
      </c>
    </row>
    <row r="62" spans="1:9" s="12" customFormat="1" ht="12.75" customHeight="1" x14ac:dyDescent="0.2">
      <c r="A62" s="30" t="s">
        <v>36</v>
      </c>
      <c r="B62" s="112" t="s">
        <v>105</v>
      </c>
      <c r="C62" s="113"/>
      <c r="D62" s="114"/>
      <c r="E62" s="30"/>
      <c r="F62" s="88">
        <v>305540.18</v>
      </c>
      <c r="G62" s="88">
        <v>314205.16000000003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>
        <v>757.6</v>
      </c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112299.37999999999</v>
      </c>
      <c r="G64" s="87">
        <f>SUM(G65,G69)</f>
        <v>37416.050000000003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112299.37999999999</v>
      </c>
      <c r="G69" s="88">
        <f>SUM(G70:G75,G78:G83)</f>
        <v>37416.050000000003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>
        <v>59.760000000000005</v>
      </c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6047.38</v>
      </c>
      <c r="G80" s="88">
        <v>4.6399999999999997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68704.67</v>
      </c>
      <c r="G81" s="88">
        <v>329.83</v>
      </c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37021.82</v>
      </c>
      <c r="G82" s="88">
        <v>37021.82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>
        <v>525.51</v>
      </c>
      <c r="G83" s="88"/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120.57</v>
      </c>
      <c r="G84" s="87">
        <f>SUM(G85,G86,G89,G90)</f>
        <v>0.58000000030733645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120.57</v>
      </c>
      <c r="G90" s="88">
        <f>SUM(G91,G92)</f>
        <v>0.58000000030733645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>
        <v>119.99</v>
      </c>
      <c r="G91" s="88">
        <v>0.58000000030733645</v>
      </c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>
        <v>0.57999999999999996</v>
      </c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5" t="s">
        <v>121</v>
      </c>
      <c r="C94" s="116"/>
      <c r="D94" s="117"/>
      <c r="E94" s="30"/>
      <c r="F94" s="89">
        <f>SUM(F59,F64,F84,F93)</f>
        <v>1677860.4000000004</v>
      </c>
      <c r="G94" s="89">
        <f>SUM(G59,G64,G84,G93)</f>
        <v>1633705.3900000001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21" t="s">
        <v>190</v>
      </c>
      <c r="B96" s="121"/>
      <c r="C96" s="121"/>
      <c r="D96" s="121"/>
      <c r="E96" s="121"/>
      <c r="F96" s="96" t="s">
        <v>191</v>
      </c>
      <c r="G96" s="96"/>
    </row>
    <row r="97" spans="1:8" s="12" customFormat="1" x14ac:dyDescent="0.2">
      <c r="A97" s="127" t="s">
        <v>192</v>
      </c>
      <c r="B97" s="127"/>
      <c r="C97" s="127"/>
      <c r="D97" s="127"/>
      <c r="E97" s="127"/>
      <c r="F97" s="127"/>
      <c r="G97" s="127"/>
    </row>
    <row r="98" spans="1:8" s="12" customFormat="1" x14ac:dyDescent="0.2">
      <c r="A98" s="127"/>
      <c r="B98" s="127"/>
      <c r="C98" s="127"/>
      <c r="D98" s="127"/>
      <c r="E98" s="127"/>
      <c r="F98" s="127"/>
      <c r="G98" s="127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1">
    <mergeCell ref="A97:G98"/>
    <mergeCell ref="A10:G11"/>
    <mergeCell ref="A13:G13"/>
    <mergeCell ref="B62:D62"/>
    <mergeCell ref="B94:D94"/>
    <mergeCell ref="B19:D19"/>
    <mergeCell ref="A96:E96"/>
    <mergeCell ref="A14:G14"/>
    <mergeCell ref="A16:G16"/>
    <mergeCell ref="A17:G17"/>
    <mergeCell ref="D18:G18"/>
    <mergeCell ref="F96:G96"/>
    <mergeCell ref="C47:D47"/>
    <mergeCell ref="C53:D53"/>
    <mergeCell ref="A9:G9"/>
    <mergeCell ref="A12:E12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Gelena</cp:lastModifiedBy>
  <cp:lastPrinted>2022-11-18T07:16:28Z</cp:lastPrinted>
  <dcterms:created xsi:type="dcterms:W3CDTF">2009-07-20T14:30:53Z</dcterms:created>
  <dcterms:modified xsi:type="dcterms:W3CDTF">2022-11-18T07:17:12Z</dcterms:modified>
</cp:coreProperties>
</file>