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atgimimolt-my.sharepoint.com/personal/gimnazija_atgimimo_lt/Documents/Darbalaukis/2024 METAI/"/>
    </mc:Choice>
  </mc:AlternateContent>
  <xr:revisionPtr revIDLastSave="5" documentId="8_{F35BED32-DFC3-44C8-B65B-917704094433}" xr6:coauthVersionLast="47" xr6:coauthVersionMax="47" xr10:uidLastSave="{FC9B848C-EC9F-4786-8813-BFDD514BE33B}"/>
  <bookViews>
    <workbookView xWindow="-110" yWindow="-110" windowWidth="19420" windowHeight="10420" firstSheet="1" activeTab="1" xr2:uid="{00000000-000D-0000-FFFF-FFFF00000000}"/>
  </bookViews>
  <sheets>
    <sheet name="1 programa  " sheetId="17" state="hidden" r:id="rId1"/>
    <sheet name="2 programa  " sheetId="19" r:id="rId2"/>
    <sheet name="6 programa  " sheetId="14" r:id="rId3"/>
    <sheet name="7 programa  " sheetId="15" state="hidden" r:id="rId4"/>
    <sheet name="8 programa " sheetId="1" r:id="rId5"/>
    <sheet name="10 programa  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9" l="1"/>
  <c r="H25" i="19" l="1"/>
  <c r="I25" i="19"/>
  <c r="J25" i="19"/>
  <c r="K25" i="19"/>
  <c r="L25" i="19"/>
  <c r="M25" i="19"/>
  <c r="N25" i="19"/>
  <c r="O25" i="19"/>
  <c r="P25" i="19"/>
  <c r="G25" i="19"/>
  <c r="H21" i="19"/>
  <c r="I21" i="19"/>
  <c r="J21" i="19"/>
  <c r="K21" i="19"/>
  <c r="L21" i="19"/>
  <c r="M21" i="19"/>
  <c r="N21" i="19"/>
  <c r="O21" i="19"/>
  <c r="P21" i="19"/>
  <c r="G21" i="19"/>
  <c r="H17" i="19" l="1"/>
  <c r="I17" i="19"/>
  <c r="J17" i="19"/>
  <c r="K17" i="19"/>
  <c r="K31" i="19" s="1"/>
  <c r="L17" i="19"/>
  <c r="L31" i="19" s="1"/>
  <c r="M17" i="19"/>
  <c r="M31" i="19" s="1"/>
  <c r="N17" i="19"/>
  <c r="N31" i="19" s="1"/>
  <c r="P17" i="19"/>
  <c r="G17" i="19"/>
  <c r="G31" i="19" s="1"/>
  <c r="K16" i="14"/>
  <c r="L16" i="14"/>
  <c r="L22" i="14" s="1"/>
  <c r="L23" i="14" s="1"/>
  <c r="L24" i="14" s="1"/>
  <c r="M16" i="14"/>
  <c r="N16" i="14"/>
  <c r="O16" i="14"/>
  <c r="P16" i="14"/>
  <c r="P22" i="14" s="1"/>
  <c r="P23" i="14" s="1"/>
  <c r="P24" i="14" s="1"/>
  <c r="Q16" i="14"/>
  <c r="H16" i="14"/>
  <c r="H22" i="14" s="1"/>
  <c r="H23" i="14" s="1"/>
  <c r="H24" i="14" s="1"/>
  <c r="I16" i="14"/>
  <c r="J16" i="14"/>
  <c r="G16" i="14"/>
  <c r="G22" i="14" s="1"/>
  <c r="G23" i="14" s="1"/>
  <c r="P16" i="1" l="1"/>
  <c r="P18" i="1" s="1"/>
  <c r="P19" i="1" s="1"/>
  <c r="P20" i="1" s="1"/>
  <c r="O29" i="19"/>
  <c r="O31" i="19" s="1"/>
  <c r="Q16" i="11" l="1"/>
  <c r="O16" i="11"/>
  <c r="P29" i="19" l="1"/>
  <c r="P31" i="19" s="1"/>
  <c r="O32" i="19"/>
  <c r="O33" i="19" s="1"/>
  <c r="N32" i="19"/>
  <c r="N33" i="19" s="1"/>
  <c r="M32" i="19"/>
  <c r="M33" i="19" s="1"/>
  <c r="L32" i="19"/>
  <c r="L33" i="19" s="1"/>
  <c r="K32" i="19"/>
  <c r="K33" i="19" s="1"/>
  <c r="J29" i="19"/>
  <c r="I29" i="19"/>
  <c r="H29" i="19"/>
  <c r="G32" i="19"/>
  <c r="G33" i="19" s="1"/>
  <c r="P16" i="17"/>
  <c r="P18" i="17" s="1"/>
  <c r="P19" i="17" s="1"/>
  <c r="P20" i="17" s="1"/>
  <c r="O16" i="17"/>
  <c r="O18" i="17" s="1"/>
  <c r="O19" i="17" s="1"/>
  <c r="O20" i="17" s="1"/>
  <c r="N16" i="17"/>
  <c r="N18" i="17" s="1"/>
  <c r="N19" i="17" s="1"/>
  <c r="N20" i="17" s="1"/>
  <c r="M16" i="17"/>
  <c r="M18" i="17" s="1"/>
  <c r="M19" i="17" s="1"/>
  <c r="M20" i="17" s="1"/>
  <c r="L16" i="17"/>
  <c r="L18" i="17" s="1"/>
  <c r="L19" i="17" s="1"/>
  <c r="L20" i="17" s="1"/>
  <c r="K16" i="17"/>
  <c r="K18" i="17" s="1"/>
  <c r="K19" i="17" s="1"/>
  <c r="K20" i="17" s="1"/>
  <c r="J16" i="17"/>
  <c r="J18" i="17" s="1"/>
  <c r="J19" i="17" s="1"/>
  <c r="J20" i="17" s="1"/>
  <c r="I16" i="17"/>
  <c r="I18" i="17" s="1"/>
  <c r="I19" i="17" s="1"/>
  <c r="I20" i="17" s="1"/>
  <c r="H16" i="17"/>
  <c r="H18" i="17" s="1"/>
  <c r="H19" i="17" s="1"/>
  <c r="H20" i="17" s="1"/>
  <c r="G16" i="17"/>
  <c r="G18" i="17" s="1"/>
  <c r="G19" i="17" s="1"/>
  <c r="G20" i="17" s="1"/>
  <c r="P16" i="15"/>
  <c r="P18" i="15" s="1"/>
  <c r="P19" i="15" s="1"/>
  <c r="P20" i="15" s="1"/>
  <c r="O16" i="15"/>
  <c r="O18" i="15" s="1"/>
  <c r="O19" i="15" s="1"/>
  <c r="O20" i="15" s="1"/>
  <c r="N16" i="15"/>
  <c r="N18" i="15" s="1"/>
  <c r="N19" i="15" s="1"/>
  <c r="N20" i="15" s="1"/>
  <c r="M16" i="15"/>
  <c r="M18" i="15" s="1"/>
  <c r="M19" i="15" s="1"/>
  <c r="M20" i="15" s="1"/>
  <c r="L16" i="15"/>
  <c r="L18" i="15" s="1"/>
  <c r="L19" i="15" s="1"/>
  <c r="L20" i="15" s="1"/>
  <c r="K16" i="15"/>
  <c r="K18" i="15" s="1"/>
  <c r="K19" i="15" s="1"/>
  <c r="K20" i="15" s="1"/>
  <c r="J16" i="15"/>
  <c r="J18" i="15" s="1"/>
  <c r="J19" i="15" s="1"/>
  <c r="J20" i="15" s="1"/>
  <c r="I16" i="15"/>
  <c r="I18" i="15" s="1"/>
  <c r="I19" i="15" s="1"/>
  <c r="I20" i="15" s="1"/>
  <c r="H16" i="15"/>
  <c r="H18" i="15" s="1"/>
  <c r="H19" i="15" s="1"/>
  <c r="H20" i="15" s="1"/>
  <c r="G16" i="15"/>
  <c r="G18" i="15" s="1"/>
  <c r="G19" i="15" s="1"/>
  <c r="G20" i="15" s="1"/>
  <c r="Q20" i="14"/>
  <c r="Q22" i="14" s="1"/>
  <c r="Q23" i="14" s="1"/>
  <c r="Q24" i="14" s="1"/>
  <c r="O20" i="14"/>
  <c r="O22" i="14" s="1"/>
  <c r="O23" i="14" s="1"/>
  <c r="O24" i="14" s="1"/>
  <c r="N20" i="14"/>
  <c r="N22" i="14" s="1"/>
  <c r="N23" i="14" s="1"/>
  <c r="N24" i="14" s="1"/>
  <c r="M20" i="14"/>
  <c r="M22" i="14" s="1"/>
  <c r="M23" i="14" s="1"/>
  <c r="M24" i="14" s="1"/>
  <c r="K20" i="14"/>
  <c r="K22" i="14" s="1"/>
  <c r="K23" i="14" s="1"/>
  <c r="K24" i="14" s="1"/>
  <c r="J20" i="14"/>
  <c r="J22" i="14" s="1"/>
  <c r="J23" i="14" s="1"/>
  <c r="J24" i="14" s="1"/>
  <c r="I20" i="14"/>
  <c r="I22" i="14" s="1"/>
  <c r="I23" i="14" s="1"/>
  <c r="I24" i="14" s="1"/>
  <c r="G24" i="14"/>
  <c r="Q18" i="11"/>
  <c r="Q19" i="11" s="1"/>
  <c r="Q20" i="11" s="1"/>
  <c r="O18" i="11"/>
  <c r="O19" i="11" s="1"/>
  <c r="O20" i="11" s="1"/>
  <c r="N16" i="11"/>
  <c r="N18" i="11" s="1"/>
  <c r="N19" i="11" s="1"/>
  <c r="N20" i="11" s="1"/>
  <c r="M16" i="11"/>
  <c r="M18" i="11" s="1"/>
  <c r="M19" i="11" s="1"/>
  <c r="M20" i="11" s="1"/>
  <c r="L16" i="11"/>
  <c r="L18" i="11" s="1"/>
  <c r="L19" i="11" s="1"/>
  <c r="L20" i="11" s="1"/>
  <c r="K16" i="11"/>
  <c r="K18" i="11" s="1"/>
  <c r="K19" i="11" s="1"/>
  <c r="K20" i="11" s="1"/>
  <c r="J16" i="11"/>
  <c r="J19" i="11" s="1"/>
  <c r="J20" i="11" s="1"/>
  <c r="I16" i="11"/>
  <c r="I18" i="11" s="1"/>
  <c r="I19" i="11" s="1"/>
  <c r="I20" i="11" s="1"/>
  <c r="H16" i="11"/>
  <c r="H18" i="11" s="1"/>
  <c r="H19" i="11" s="1"/>
  <c r="H20" i="11" s="1"/>
  <c r="G16" i="11"/>
  <c r="G18" i="11" s="1"/>
  <c r="G19" i="11" s="1"/>
  <c r="G20" i="11" s="1"/>
  <c r="Q16" i="1"/>
  <c r="Q18" i="1" s="1"/>
  <c r="Q19" i="1" s="1"/>
  <c r="Q20" i="1" s="1"/>
  <c r="O16" i="1"/>
  <c r="O18" i="1" s="1"/>
  <c r="O19" i="1" s="1"/>
  <c r="O20" i="1" s="1"/>
  <c r="N16" i="1"/>
  <c r="N18" i="1" s="1"/>
  <c r="N19" i="1" s="1"/>
  <c r="N20" i="1" s="1"/>
  <c r="M16" i="1"/>
  <c r="M18" i="1" s="1"/>
  <c r="M19" i="1" s="1"/>
  <c r="M20" i="1" s="1"/>
  <c r="L16" i="1"/>
  <c r="L18" i="1" s="1"/>
  <c r="L19" i="1" s="1"/>
  <c r="L20" i="1" s="1"/>
  <c r="K16" i="1"/>
  <c r="K18" i="1" s="1"/>
  <c r="K19" i="1" s="1"/>
  <c r="K20" i="1" s="1"/>
  <c r="J16" i="1"/>
  <c r="J18" i="1" s="1"/>
  <c r="J19" i="1" s="1"/>
  <c r="J20" i="1" s="1"/>
  <c r="I16" i="1"/>
  <c r="I18" i="1" s="1"/>
  <c r="I19" i="1" s="1"/>
  <c r="I20" i="1" s="1"/>
  <c r="H16" i="1"/>
  <c r="H18" i="1" s="1"/>
  <c r="H19" i="1" s="1"/>
  <c r="H20" i="1" s="1"/>
  <c r="G16" i="1"/>
  <c r="G18" i="1" s="1"/>
  <c r="G19" i="1" s="1"/>
  <c r="G20" i="1" s="1"/>
  <c r="H31" i="19" l="1"/>
  <c r="H32" i="19" s="1"/>
  <c r="H33" i="19" s="1"/>
  <c r="J31" i="19"/>
  <c r="J32" i="19" s="1"/>
  <c r="J33" i="19" s="1"/>
  <c r="I31" i="19"/>
  <c r="I32" i="19" s="1"/>
  <c r="I33" i="19" s="1"/>
  <c r="P32" i="19"/>
  <c r="P33" i="19" s="1"/>
</calcChain>
</file>

<file path=xl/sharedStrings.xml><?xml version="1.0" encoding="utf-8"?>
<sst xmlns="http://schemas.openxmlformats.org/spreadsheetml/2006/main" count="366" uniqueCount="109">
  <si>
    <t>Programos kodas</t>
  </si>
  <si>
    <t>Programos tikslo kodas</t>
  </si>
  <si>
    <t>Uždavinio kodas</t>
  </si>
  <si>
    <t>Priemonės kodas</t>
  </si>
  <si>
    <t>Priemonės pavadinimas</t>
  </si>
  <si>
    <t>Finansavimo šaltinis</t>
  </si>
  <si>
    <t>Iš viso</t>
  </si>
  <si>
    <t>Išlaidoms</t>
  </si>
  <si>
    <t>turtui įsigyti ir finansiniams įsipareigojimams vykdyti</t>
  </si>
  <si>
    <t>Iš jų darbo užmokesčiui</t>
  </si>
  <si>
    <t>01</t>
  </si>
  <si>
    <t>Iš viso:</t>
  </si>
  <si>
    <t>Iš viso uždaviniui:</t>
  </si>
  <si>
    <t xml:space="preserve">     Iš viso tikslui:</t>
  </si>
  <si>
    <t xml:space="preserve">     Iš viso  programai:</t>
  </si>
  <si>
    <t>Įvykdymo terminas</t>
  </si>
  <si>
    <t>Atsakingi vykdytojai</t>
  </si>
  <si>
    <t>Indėlio kriterijaus</t>
  </si>
  <si>
    <t>pavadinimas</t>
  </si>
  <si>
    <t>mato vnt.</t>
  </si>
  <si>
    <t>Planuojama 
reikšmė</t>
  </si>
  <si>
    <t xml:space="preserve">Nepildoma </t>
  </si>
  <si>
    <t>Įrašomas programos tikslas iš savivaldybės SVP</t>
  </si>
  <si>
    <t>Įrašomas programos uždavinys iš savivaldybės SVP</t>
  </si>
  <si>
    <t>x</t>
  </si>
  <si>
    <t>pvz. 5</t>
  </si>
  <si>
    <r>
      <t xml:space="preserve">    </t>
    </r>
    <r>
      <rPr>
        <b/>
        <sz val="14"/>
        <rFont val="Times New Roman"/>
        <family val="1"/>
        <charset val="186"/>
      </rPr>
      <t xml:space="preserve">       Visagino ,,Atgimimo'' gimnazijos metinis veiklos planas </t>
    </r>
  </si>
  <si>
    <t>02</t>
  </si>
  <si>
    <t>Švietimo įstaigų veiklos organizavimas</t>
  </si>
  <si>
    <t>Švietimo paslaugų plėttros programa</t>
  </si>
  <si>
    <t>Efektyviai organizuoti gimnazijos darbą, tinkamai įgyvendinti jos funkcijas</t>
  </si>
  <si>
    <t>2022 m.</t>
  </si>
  <si>
    <t>2023 m. išlaidų projektas, tūkst. Eur</t>
  </si>
  <si>
    <t>2024 m. išlaidų projektas, tūkst. Eur</t>
  </si>
  <si>
    <t>Veikla : Švietimas, bendrasis ir vidurinis ugdymas</t>
  </si>
  <si>
    <t>07</t>
  </si>
  <si>
    <t>Savivaldybės valdymo tobulinimo programa</t>
  </si>
  <si>
    <t>2022 m. išlaidų projektas (lėšų poreikis), tūkst. Eur</t>
  </si>
  <si>
    <t>2022 m. asignavimų planas, tūkst. Eur</t>
  </si>
  <si>
    <t>2024m. išlaidų projektas, tūkst. Eur</t>
  </si>
  <si>
    <t xml:space="preserve">Socialinės paramos įgyvendinimo programa </t>
  </si>
  <si>
    <t>Gerinti socialinę aplinką teikiant kokybiškas paslaugas</t>
  </si>
  <si>
    <t>06</t>
  </si>
  <si>
    <t>08</t>
  </si>
  <si>
    <t>Socialinės paramos mokiniams išlaidoms už įsigytus produktus skyrimas</t>
  </si>
  <si>
    <t>09</t>
  </si>
  <si>
    <t>Socialinis darbuotojas</t>
  </si>
  <si>
    <t xml:space="preserve">Mokinių nemokamo maitinimo ir socialinės paramos organizavimas, aprūpinat mokinius reikalingomis mokinio reikmenimis. </t>
  </si>
  <si>
    <t>Užtikrinti mokinių nemokamą maitinimą pagal savivaldybės pateiktus dokumentus</t>
  </si>
  <si>
    <t xml:space="preserve">PATVIRTINTA
Visagino administracijos direktoriaus 2021-11-30 įsak. Nr .ĮV-E-520
</t>
  </si>
  <si>
    <t>Asmens duomenų apsaugos ir civilinės atsakomybės funkcijų vykdymas</t>
  </si>
  <si>
    <t>Žmonių užkrečiamųjų ligų profilaktikos ir kontrolės organizavimas</t>
  </si>
  <si>
    <t>Kiti jokiai grupei  nepriskirti su sveikatos apsauga susiję reikalai.</t>
  </si>
  <si>
    <t>2023  m. išlaidų projektas, tūkst. Eur</t>
  </si>
  <si>
    <t>10</t>
  </si>
  <si>
    <t>2022 m. laiku teikti ataskaitas Visagino savivaldybės administracijai ir kitoms institucijoms apie patirtas išlaidas susijusias su Valstybės lygio ekstremaliosios situacijos dėl koronoviruso ligos (Covid-19) likvidavimo ir jos padarinių šalinimo. Užtikrinti, kad lėšos būtų naudojamos pagal paskirtį.</t>
  </si>
  <si>
    <t>1 priemonė</t>
  </si>
  <si>
    <t>Įvykdyti jei bus poreikis 100 proc.</t>
  </si>
  <si>
    <t>.</t>
  </si>
  <si>
    <t>2022 m</t>
  </si>
  <si>
    <t>64 darbuotojai</t>
  </si>
  <si>
    <t>05</t>
  </si>
  <si>
    <t>Darbuotojų sveikatos užtikrinimas</t>
  </si>
  <si>
    <t>Mokestis už paviršinių nuotekų nuotakyno tvarkymą</t>
  </si>
  <si>
    <t>Aplinkos apsaugos programa</t>
  </si>
  <si>
    <t>Gimnazijos direktorė</t>
  </si>
  <si>
    <t>B</t>
  </si>
  <si>
    <t>D</t>
  </si>
  <si>
    <t>Savivaldybės įstaigų ugdymo proceso užtikrinimas</t>
  </si>
  <si>
    <t>Sąnaudų registravimas pagal gautas sąskaitas faktūras ir jų apmokėjimas</t>
  </si>
  <si>
    <t>Sąnaudų registravimas ir išlaidų apmokėjimas pagal gautas sąskaitas faktūras</t>
  </si>
  <si>
    <t>Įstaigos direktorė, vyr. buhalterė</t>
  </si>
  <si>
    <t>Įvykdyti 100 proc.</t>
  </si>
  <si>
    <t>Ūkio padalinio vadovė, vyr. buhalterė</t>
  </si>
  <si>
    <t xml:space="preserve"> </t>
  </si>
  <si>
    <t>2026 m. išlaidų projektas, tūkst. Eur</t>
  </si>
  <si>
    <t>Organizuoti gimnazijos funkcijų įgyvendinimą, puoselėti gimnazijos narių lyderistę ir pilietinį sąmoningumą.  Sistemingai naujomis priemonėmis aprūpinti mokomuosius kabinetus, atnaujinti IKT priemones</t>
  </si>
  <si>
    <t>2027 m. išlaidų projektas, tūkst. Eur</t>
  </si>
  <si>
    <t>67 apdraustieji</t>
  </si>
  <si>
    <t>K</t>
  </si>
  <si>
    <t>2 priemonės</t>
  </si>
  <si>
    <t>Viešosios infrastruktūros plėtros programa</t>
  </si>
  <si>
    <t>Remontuoti ir prižiūrėti savivaldybės turtą</t>
  </si>
  <si>
    <t>Pastatų konstrukcijų ir inžinerinių tinklų priežiūra ir remontas</t>
  </si>
  <si>
    <t>Kurti palankią aplinką miesto infrastruktūrai</t>
  </si>
  <si>
    <t>Panaudotų lėšų procentas lyginant su asignavimais</t>
  </si>
  <si>
    <t>Strateginio planavimo rekomendacijų Visagino biudžetinėms įstaigoms 3 priedas</t>
  </si>
  <si>
    <t>Įstaigos vadovas Ūkio padalinio vadovė</t>
  </si>
  <si>
    <t>Gerinti tiekiamo geriamojo vandens kokybę ir nuotekų surinkimą bei valymą</t>
  </si>
  <si>
    <t>Stebėsenos rodiklis</t>
  </si>
  <si>
    <t>Viena priemonė</t>
  </si>
  <si>
    <t>Panaudotų lėšų procentas, lyginant su asignavimais</t>
  </si>
  <si>
    <t>03</t>
  </si>
  <si>
    <t>E,NE</t>
  </si>
  <si>
    <t>Tūkstantmečio mokyklos</t>
  </si>
  <si>
    <t>2025 m. išlaidų projektas (lėšų poreikis), tūkst. Eur</t>
  </si>
  <si>
    <t>2025  m. asignavimų planas, tūkst. Eur</t>
  </si>
  <si>
    <t>2028 m. išlaidų projektas, tūkst. Eur</t>
  </si>
  <si>
    <t>A</t>
  </si>
  <si>
    <t>J</t>
  </si>
  <si>
    <t>KT</t>
  </si>
  <si>
    <t>2025 m.</t>
  </si>
  <si>
    <t>2025 m. asignavimų planas, tūkst. Eur</t>
  </si>
  <si>
    <t>2024-2025 mokslo metai</t>
  </si>
  <si>
    <t>2025  m. išlaidų projektas (lėšų poreikis), tūkst. Eur</t>
  </si>
  <si>
    <t>Veikla: ilgalaikio materialiojo turto remonto darbai</t>
  </si>
  <si>
    <t>Vidutiniškai 63 mokiniai</t>
  </si>
  <si>
    <t>Gimnazijos direktorė, pavaduotoja ugdymui, mokytojai</t>
  </si>
  <si>
    <r>
      <t xml:space="preserve">    </t>
    </r>
    <r>
      <rPr>
        <b/>
        <sz val="14"/>
        <rFont val="Times New Roman"/>
        <family val="1"/>
        <charset val="186"/>
      </rPr>
      <t xml:space="preserve">       Visagino „Atgimimo“ gimnazijos metinis veiklos planas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</si>
</sst>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Times New Roman"/>
      <family val="1"/>
      <charset val="186"/>
    </font>
    <font>
      <b/>
      <sz val="7"/>
      <name val="Times New Roman"/>
      <family val="1"/>
      <charset val="186"/>
    </font>
    <font>
      <sz val="7"/>
      <name val="Arial"/>
      <family val="2"/>
      <charset val="186"/>
    </font>
    <font>
      <sz val="7"/>
      <color indexed="10"/>
      <name val="Times New Roman"/>
      <family val="1"/>
      <charset val="186"/>
    </font>
    <font>
      <i/>
      <sz val="7"/>
      <name val="Times New Roman"/>
      <family val="1"/>
      <charset val="186"/>
    </font>
    <font>
      <b/>
      <sz val="11"/>
      <color indexed="14"/>
      <name val="Times New Roman"/>
      <family val="1"/>
      <charset val="186"/>
    </font>
    <font>
      <b/>
      <sz val="7"/>
      <color indexed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9"/>
      <name val="Times New Roman"/>
      <family val="1"/>
    </font>
    <font>
      <i/>
      <sz val="10"/>
      <name val="Times New Roman"/>
      <family val="1"/>
    </font>
    <font>
      <sz val="7"/>
      <name val="Times New Roman"/>
      <family val="1"/>
    </font>
    <font>
      <i/>
      <sz val="7"/>
      <name val="Times New Roman"/>
      <family val="1"/>
    </font>
    <font>
      <b/>
      <i/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i/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2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/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vertical="top"/>
    </xf>
    <xf numFmtId="0" fontId="4" fillId="0" borderId="1" xfId="0" applyFont="1" applyBorder="1"/>
    <xf numFmtId="165" fontId="8" fillId="0" borderId="0" xfId="0" applyNumberFormat="1" applyFont="1" applyAlignment="1">
      <alignment horizontal="center" vertical="top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top"/>
    </xf>
    <xf numFmtId="0" fontId="11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textRotation="90" wrapText="1"/>
    </xf>
    <xf numFmtId="0" fontId="4" fillId="0" borderId="13" xfId="0" applyFont="1" applyBorder="1"/>
    <xf numFmtId="49" fontId="3" fillId="0" borderId="21" xfId="0" applyNumberFormat="1" applyFont="1" applyBorder="1" applyAlignment="1">
      <alignment horizontal="center" vertical="top"/>
    </xf>
    <xf numFmtId="49" fontId="3" fillId="0" borderId="12" xfId="0" applyNumberFormat="1" applyFont="1" applyBorder="1" applyAlignment="1">
      <alignment horizontal="left" vertical="top"/>
    </xf>
    <xf numFmtId="49" fontId="2" fillId="0" borderId="13" xfId="0" applyNumberFormat="1" applyFont="1" applyBorder="1" applyAlignment="1">
      <alignment horizontal="center" vertical="top"/>
    </xf>
    <xf numFmtId="164" fontId="3" fillId="0" borderId="16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top"/>
    </xf>
    <xf numFmtId="164" fontId="2" fillId="0" borderId="16" xfId="0" applyNumberFormat="1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164" fontId="3" fillId="0" borderId="20" xfId="0" applyNumberFormat="1" applyFont="1" applyBorder="1" applyAlignment="1">
      <alignment horizontal="center" vertical="top"/>
    </xf>
    <xf numFmtId="164" fontId="3" fillId="0" borderId="5" xfId="0" applyNumberFormat="1" applyFont="1" applyBorder="1" applyAlignment="1">
      <alignment horizontal="center" vertical="top"/>
    </xf>
    <xf numFmtId="0" fontId="4" fillId="0" borderId="16" xfId="0" applyFont="1" applyBorder="1"/>
    <xf numFmtId="49" fontId="3" fillId="0" borderId="16" xfId="0" applyNumberFormat="1" applyFont="1" applyBorder="1" applyAlignment="1">
      <alignment horizontal="center" vertical="top"/>
    </xf>
    <xf numFmtId="49" fontId="7" fillId="0" borderId="21" xfId="0" applyNumberFormat="1" applyFont="1" applyBorder="1" applyAlignment="1">
      <alignment vertical="top"/>
    </xf>
    <xf numFmtId="164" fontId="3" fillId="0" borderId="13" xfId="0" applyNumberFormat="1" applyFont="1" applyBorder="1" applyAlignment="1">
      <alignment horizontal="center" vertical="top"/>
    </xf>
    <xf numFmtId="0" fontId="4" fillId="0" borderId="25" xfId="0" applyFont="1" applyBorder="1"/>
    <xf numFmtId="49" fontId="3" fillId="0" borderId="26" xfId="0" applyNumberFormat="1" applyFont="1" applyBorder="1" applyAlignment="1">
      <alignment horizontal="right" vertical="top"/>
    </xf>
    <xf numFmtId="164" fontId="3" fillId="0" borderId="26" xfId="0" applyNumberFormat="1" applyFont="1" applyBorder="1" applyAlignment="1">
      <alignment horizontal="center" vertical="top"/>
    </xf>
    <xf numFmtId="164" fontId="3" fillId="0" borderId="27" xfId="0" applyNumberFormat="1" applyFont="1" applyBorder="1" applyAlignment="1">
      <alignment horizontal="center" vertical="top"/>
    </xf>
    <xf numFmtId="49" fontId="16" fillId="0" borderId="20" xfId="0" applyNumberFormat="1" applyFont="1" applyBorder="1" applyAlignment="1">
      <alignment vertical="top"/>
    </xf>
    <xf numFmtId="49" fontId="16" fillId="0" borderId="22" xfId="0" applyNumberFormat="1" applyFont="1" applyBorder="1" applyAlignment="1">
      <alignment vertical="top"/>
    </xf>
    <xf numFmtId="0" fontId="18" fillId="0" borderId="5" xfId="0" applyFont="1" applyBorder="1" applyAlignment="1">
      <alignment vertical="top" wrapText="1"/>
    </xf>
    <xf numFmtId="49" fontId="19" fillId="0" borderId="23" xfId="0" applyNumberFormat="1" applyFont="1" applyBorder="1" applyAlignment="1">
      <alignment horizontal="center" vertical="top"/>
    </xf>
    <xf numFmtId="9" fontId="11" fillId="0" borderId="13" xfId="0" applyNumberFormat="1" applyFont="1" applyBorder="1" applyAlignment="1">
      <alignment vertical="center" wrapText="1"/>
    </xf>
    <xf numFmtId="49" fontId="20" fillId="0" borderId="8" xfId="0" applyNumberFormat="1" applyFont="1" applyBorder="1" applyAlignment="1">
      <alignment vertical="top" wrapText="1"/>
    </xf>
    <xf numFmtId="49" fontId="20" fillId="0" borderId="10" xfId="0" applyNumberFormat="1" applyFont="1" applyBorder="1" applyAlignment="1">
      <alignment vertical="top" wrapText="1"/>
    </xf>
    <xf numFmtId="49" fontId="20" fillId="0" borderId="15" xfId="0" applyNumberFormat="1" applyFont="1" applyBorder="1" applyAlignment="1">
      <alignment vertical="top" wrapText="1"/>
    </xf>
    <xf numFmtId="49" fontId="22" fillId="0" borderId="10" xfId="0" applyNumberFormat="1" applyFont="1" applyBorder="1" applyAlignment="1">
      <alignment vertical="top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49" fontId="2" fillId="0" borderId="23" xfId="0" applyNumberFormat="1" applyFont="1" applyBorder="1" applyAlignment="1">
      <alignment horizontal="center" vertical="top"/>
    </xf>
    <xf numFmtId="49" fontId="2" fillId="0" borderId="21" xfId="0" applyNumberFormat="1" applyFont="1" applyBorder="1" applyAlignment="1">
      <alignment horizontal="center" vertical="top"/>
    </xf>
    <xf numFmtId="49" fontId="2" fillId="0" borderId="12" xfId="0" applyNumberFormat="1" applyFont="1" applyBorder="1" applyAlignment="1">
      <alignment horizontal="left" vertical="top"/>
    </xf>
    <xf numFmtId="49" fontId="2" fillId="0" borderId="35" xfId="0" applyNumberFormat="1" applyFont="1" applyBorder="1" applyAlignment="1">
      <alignment horizontal="center" vertical="top"/>
    </xf>
    <xf numFmtId="0" fontId="11" fillId="0" borderId="5" xfId="0" applyFont="1" applyBorder="1" applyAlignment="1">
      <alignment vertical="top" wrapText="1"/>
    </xf>
    <xf numFmtId="0" fontId="13" fillId="0" borderId="19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49" fontId="11" fillId="0" borderId="30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9" xfId="0" applyNumberFormat="1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left" vertical="top"/>
    </xf>
    <xf numFmtId="49" fontId="9" fillId="0" borderId="22" xfId="0" applyNumberFormat="1" applyFont="1" applyBorder="1" applyAlignment="1">
      <alignment horizontal="left" vertical="top"/>
    </xf>
    <xf numFmtId="49" fontId="9" fillId="0" borderId="21" xfId="0" applyNumberFormat="1" applyFont="1" applyBorder="1" applyAlignment="1">
      <alignment horizontal="left" vertical="top"/>
    </xf>
    <xf numFmtId="49" fontId="9" fillId="0" borderId="27" xfId="0" applyNumberFormat="1" applyFont="1" applyBorder="1" applyAlignment="1">
      <alignment horizontal="left" vertical="top"/>
    </xf>
    <xf numFmtId="49" fontId="9" fillId="0" borderId="6" xfId="0" applyNumberFormat="1" applyFont="1" applyBorder="1" applyAlignment="1">
      <alignment horizontal="left" vertical="top"/>
    </xf>
    <xf numFmtId="49" fontId="9" fillId="0" borderId="28" xfId="0" applyNumberFormat="1" applyFont="1" applyBorder="1" applyAlignment="1">
      <alignment horizontal="left" vertical="top"/>
    </xf>
    <xf numFmtId="49" fontId="3" fillId="0" borderId="11" xfId="0" applyNumberFormat="1" applyFont="1" applyBorder="1" applyAlignment="1">
      <alignment horizontal="center" vertical="top"/>
    </xf>
    <xf numFmtId="49" fontId="3" fillId="0" borderId="16" xfId="0" applyNumberFormat="1" applyFont="1" applyBorder="1" applyAlignment="1">
      <alignment horizontal="center" vertical="top"/>
    </xf>
    <xf numFmtId="49" fontId="3" fillId="0" borderId="20" xfId="0" applyNumberFormat="1" applyFont="1" applyBorder="1" applyAlignment="1">
      <alignment horizontal="center" vertical="top"/>
    </xf>
    <xf numFmtId="49" fontId="3" fillId="0" borderId="13" xfId="0" applyNumberFormat="1" applyFont="1" applyBorder="1" applyAlignment="1">
      <alignment vertical="top"/>
    </xf>
    <xf numFmtId="49" fontId="22" fillId="0" borderId="13" xfId="0" applyNumberFormat="1" applyFont="1" applyBorder="1" applyAlignment="1">
      <alignment vertical="top" wrapText="1"/>
    </xf>
    <xf numFmtId="49" fontId="17" fillId="0" borderId="17" xfId="0" applyNumberFormat="1" applyFont="1" applyBorder="1" applyAlignment="1">
      <alignment horizontal="left" vertical="top" wrapText="1"/>
    </xf>
    <xf numFmtId="49" fontId="17" fillId="0" borderId="1" xfId="0" applyNumberFormat="1" applyFont="1" applyBorder="1" applyAlignment="1">
      <alignment horizontal="left" vertical="top" wrapText="1"/>
    </xf>
    <xf numFmtId="49" fontId="17" fillId="0" borderId="18" xfId="0" applyNumberFormat="1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49" fontId="18" fillId="0" borderId="19" xfId="0" applyNumberFormat="1" applyFont="1" applyBorder="1" applyAlignment="1">
      <alignment horizontal="left" vertical="top"/>
    </xf>
    <xf numFmtId="49" fontId="18" fillId="0" borderId="3" xfId="0" applyNumberFormat="1" applyFont="1" applyBorder="1" applyAlignment="1">
      <alignment horizontal="left" vertical="top"/>
    </xf>
    <xf numFmtId="49" fontId="18" fillId="0" borderId="4" xfId="0" applyNumberFormat="1" applyFont="1" applyBorder="1" applyAlignment="1">
      <alignment horizontal="left" vertical="top"/>
    </xf>
    <xf numFmtId="0" fontId="14" fillId="0" borderId="1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textRotation="90"/>
    </xf>
    <xf numFmtId="0" fontId="14" fillId="0" borderId="15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10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textRotation="90" wrapText="1"/>
    </xf>
    <xf numFmtId="0" fontId="14" fillId="0" borderId="15" xfId="0" applyFont="1" applyBorder="1" applyAlignment="1">
      <alignment horizontal="center" vertical="center" textRotation="90" wrapText="1"/>
    </xf>
    <xf numFmtId="49" fontId="6" fillId="0" borderId="13" xfId="0" applyNumberFormat="1" applyFont="1" applyBorder="1" applyAlignment="1">
      <alignment vertical="top" wrapText="1"/>
    </xf>
    <xf numFmtId="49" fontId="2" fillId="0" borderId="11" xfId="0" applyNumberFormat="1" applyFont="1" applyBorder="1" applyAlignment="1">
      <alignment horizontal="center" vertical="top"/>
    </xf>
    <xf numFmtId="49" fontId="2" fillId="0" borderId="16" xfId="0" applyNumberFormat="1" applyFont="1" applyBorder="1" applyAlignment="1">
      <alignment horizontal="center" vertical="top"/>
    </xf>
    <xf numFmtId="49" fontId="20" fillId="0" borderId="13" xfId="0" applyNumberFormat="1" applyFont="1" applyBorder="1" applyAlignment="1">
      <alignment vertical="top" wrapText="1"/>
    </xf>
    <xf numFmtId="49" fontId="2" fillId="0" borderId="20" xfId="0" applyNumberFormat="1" applyFont="1" applyBorder="1" applyAlignment="1">
      <alignment horizontal="center" vertical="top"/>
    </xf>
    <xf numFmtId="49" fontId="2" fillId="0" borderId="13" xfId="0" applyNumberFormat="1" applyFont="1" applyBorder="1" applyAlignment="1">
      <alignment vertical="top"/>
    </xf>
    <xf numFmtId="49" fontId="23" fillId="0" borderId="17" xfId="0" applyNumberFormat="1" applyFont="1" applyBorder="1" applyAlignment="1">
      <alignment horizontal="left" vertical="top" wrapText="1"/>
    </xf>
    <xf numFmtId="49" fontId="23" fillId="0" borderId="1" xfId="0" applyNumberFormat="1" applyFont="1" applyBorder="1" applyAlignment="1">
      <alignment horizontal="left" vertical="top" wrapText="1"/>
    </xf>
    <xf numFmtId="49" fontId="23" fillId="0" borderId="18" xfId="0" applyNumberFormat="1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49" fontId="11" fillId="0" borderId="19" xfId="0" applyNumberFormat="1" applyFont="1" applyBorder="1" applyAlignment="1">
      <alignment horizontal="left" vertical="top"/>
    </xf>
    <xf numFmtId="49" fontId="11" fillId="0" borderId="3" xfId="0" applyNumberFormat="1" applyFont="1" applyBorder="1" applyAlignment="1">
      <alignment horizontal="left" vertical="top"/>
    </xf>
    <xf numFmtId="49" fontId="11" fillId="0" borderId="4" xfId="0" applyNumberFormat="1" applyFont="1" applyBorder="1" applyAlignment="1">
      <alignment horizontal="left" vertical="top"/>
    </xf>
    <xf numFmtId="49" fontId="11" fillId="0" borderId="31" xfId="0" applyNumberFormat="1" applyFont="1" applyBorder="1" applyAlignment="1">
      <alignment horizontal="left" vertical="center" wrapText="1"/>
    </xf>
    <xf numFmtId="49" fontId="9" fillId="0" borderId="32" xfId="0" applyNumberFormat="1" applyFont="1" applyBorder="1" applyAlignment="1">
      <alignment horizontal="left" vertical="top"/>
    </xf>
    <xf numFmtId="49" fontId="9" fillId="0" borderId="33" xfId="0" applyNumberFormat="1" applyFont="1" applyBorder="1" applyAlignment="1">
      <alignment horizontal="left" vertical="top"/>
    </xf>
    <xf numFmtId="49" fontId="9" fillId="0" borderId="34" xfId="0" applyNumberFormat="1" applyFont="1" applyBorder="1" applyAlignment="1">
      <alignment horizontal="left" vertical="top"/>
    </xf>
    <xf numFmtId="49" fontId="21" fillId="0" borderId="17" xfId="0" applyNumberFormat="1" applyFont="1" applyBorder="1" applyAlignment="1">
      <alignment horizontal="left" vertical="top" wrapText="1"/>
    </xf>
    <xf numFmtId="49" fontId="21" fillId="0" borderId="1" xfId="0" applyNumberFormat="1" applyFont="1" applyBorder="1" applyAlignment="1">
      <alignment horizontal="left" vertical="top" wrapText="1"/>
    </xf>
    <xf numFmtId="49" fontId="21" fillId="0" borderId="18" xfId="0" applyNumberFormat="1" applyFont="1" applyBorder="1" applyAlignment="1">
      <alignment horizontal="left" vertical="top" wrapText="1"/>
    </xf>
    <xf numFmtId="49" fontId="18" fillId="0" borderId="5" xfId="0" applyNumberFormat="1" applyFont="1" applyBorder="1" applyAlignment="1">
      <alignment horizontal="left" vertical="top"/>
    </xf>
    <xf numFmtId="49" fontId="18" fillId="0" borderId="6" xfId="0" applyNumberFormat="1" applyFont="1" applyBorder="1" applyAlignment="1">
      <alignment horizontal="left" vertical="top"/>
    </xf>
    <xf numFmtId="49" fontId="18" fillId="0" borderId="7" xfId="0" applyNumberFormat="1" applyFont="1" applyBorder="1" applyAlignment="1">
      <alignment horizontal="left" vertical="top"/>
    </xf>
    <xf numFmtId="49" fontId="11" fillId="0" borderId="5" xfId="0" applyNumberFormat="1" applyFont="1" applyBorder="1" applyAlignment="1">
      <alignment horizontal="left" vertical="top"/>
    </xf>
    <xf numFmtId="49" fontId="11" fillId="0" borderId="6" xfId="0" applyNumberFormat="1" applyFont="1" applyBorder="1" applyAlignment="1">
      <alignment horizontal="left" vertical="top"/>
    </xf>
    <xf numFmtId="49" fontId="11" fillId="0" borderId="7" xfId="0" applyNumberFormat="1" applyFont="1" applyBorder="1" applyAlignment="1">
      <alignment horizontal="left" vertical="top"/>
    </xf>
  </cellXfs>
  <cellStyles count="2">
    <cellStyle name="Įprastas" xfId="0" builtinId="0"/>
    <cellStyle name="Įprastas 2" xfId="1" xr:uid="{1592FACC-8449-449D-A2E0-E829D66D84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66A6-66CD-406B-9505-95D299E049D0}">
  <sheetPr>
    <pageSetUpPr fitToPage="1"/>
  </sheetPr>
  <dimension ref="A1:U139"/>
  <sheetViews>
    <sheetView showGridLines="0" workbookViewId="0">
      <selection activeCell="W16" sqref="W16"/>
    </sheetView>
  </sheetViews>
  <sheetFormatPr defaultRowHeight="14.5" x14ac:dyDescent="0.35"/>
  <cols>
    <col min="1" max="1" width="4" customWidth="1"/>
    <col min="2" max="2" width="3" customWidth="1"/>
    <col min="3" max="3" width="3.81640625" customWidth="1"/>
    <col min="4" max="4" width="3.7265625" customWidth="1"/>
    <col min="5" max="5" width="17.7265625" customWidth="1"/>
    <col min="6" max="6" width="6.54296875" customWidth="1"/>
    <col min="17" max="17" width="12.1796875" style="7" customWidth="1"/>
    <col min="18" max="18" width="16.7265625" style="8" customWidth="1"/>
    <col min="19" max="19" width="18.54296875" style="7" customWidth="1"/>
    <col min="20" max="21" width="9.1796875" style="7"/>
  </cols>
  <sheetData>
    <row r="1" spans="1:21" ht="78" x14ac:dyDescent="0.35">
      <c r="S1" s="13" t="s">
        <v>49</v>
      </c>
    </row>
    <row r="2" spans="1:21" ht="30.75" customHeight="1" x14ac:dyDescent="0.35">
      <c r="A2" s="116" t="s">
        <v>26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1" ht="30" hidden="1" customHeight="1" x14ac:dyDescent="0.35">
      <c r="A3" s="1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1" ht="15" customHeight="1" x14ac:dyDescent="0.35">
      <c r="A4" s="2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</row>
    <row r="5" spans="1:21" x14ac:dyDescent="0.35">
      <c r="A5" s="2"/>
      <c r="B5" s="3"/>
      <c r="C5" s="3"/>
      <c r="D5" s="3"/>
      <c r="E5" s="3"/>
      <c r="F5" s="3"/>
      <c r="G5" s="118"/>
      <c r="H5" s="118"/>
      <c r="I5" s="118"/>
      <c r="J5" s="118"/>
      <c r="K5" s="118"/>
      <c r="L5" s="118"/>
      <c r="M5" s="118"/>
      <c r="N5" s="118"/>
      <c r="O5" s="2"/>
      <c r="P5" s="2"/>
      <c r="S5" s="119"/>
      <c r="T5" s="119"/>
      <c r="U5" s="119"/>
    </row>
    <row r="6" spans="1:21" x14ac:dyDescent="0.35">
      <c r="A6" s="2"/>
      <c r="B6" s="1"/>
      <c r="C6" s="1"/>
      <c r="D6" s="1"/>
      <c r="E6" s="1"/>
      <c r="F6" s="1"/>
      <c r="G6" s="1"/>
      <c r="H6" s="1"/>
      <c r="I6" s="1"/>
      <c r="J6" s="1"/>
      <c r="K6" s="4"/>
      <c r="L6" s="4"/>
      <c r="M6" s="4"/>
      <c r="N6" s="4"/>
      <c r="O6" s="5"/>
      <c r="P6" s="2"/>
      <c r="Q6"/>
      <c r="R6"/>
      <c r="S6"/>
      <c r="T6" s="9"/>
      <c r="U6" s="9"/>
    </row>
    <row r="7" spans="1:21" ht="39.75" customHeight="1" x14ac:dyDescent="0.35">
      <c r="A7" s="108" t="s">
        <v>0</v>
      </c>
      <c r="B7" s="108" t="s">
        <v>1</v>
      </c>
      <c r="C7" s="108" t="s">
        <v>2</v>
      </c>
      <c r="D7" s="108" t="s">
        <v>3</v>
      </c>
      <c r="E7" s="120" t="s">
        <v>4</v>
      </c>
      <c r="F7" s="108" t="s">
        <v>5</v>
      </c>
      <c r="G7" s="102" t="s">
        <v>37</v>
      </c>
      <c r="H7" s="103"/>
      <c r="I7" s="103"/>
      <c r="J7" s="111"/>
      <c r="K7" s="102" t="s">
        <v>38</v>
      </c>
      <c r="L7" s="103"/>
      <c r="M7" s="103"/>
      <c r="N7" s="111"/>
      <c r="O7" s="112" t="s">
        <v>32</v>
      </c>
      <c r="P7" s="112" t="s">
        <v>39</v>
      </c>
      <c r="Q7" s="115" t="s">
        <v>15</v>
      </c>
      <c r="R7" s="94" t="s">
        <v>16</v>
      </c>
      <c r="S7" s="95" t="s">
        <v>17</v>
      </c>
      <c r="T7" s="96"/>
      <c r="U7" s="97"/>
    </row>
    <row r="8" spans="1:21" ht="15" customHeight="1" x14ac:dyDescent="0.35">
      <c r="A8" s="109"/>
      <c r="B8" s="109"/>
      <c r="C8" s="109"/>
      <c r="D8" s="109"/>
      <c r="E8" s="121"/>
      <c r="F8" s="109"/>
      <c r="G8" s="98" t="s">
        <v>6</v>
      </c>
      <c r="H8" s="100" t="s">
        <v>7</v>
      </c>
      <c r="I8" s="101"/>
      <c r="J8" s="98" t="s">
        <v>8</v>
      </c>
      <c r="K8" s="98" t="s">
        <v>6</v>
      </c>
      <c r="L8" s="102" t="s">
        <v>7</v>
      </c>
      <c r="M8" s="103"/>
      <c r="N8" s="98" t="s">
        <v>8</v>
      </c>
      <c r="O8" s="113"/>
      <c r="P8" s="113"/>
      <c r="Q8" s="115"/>
      <c r="R8" s="94"/>
      <c r="S8" s="104" t="s">
        <v>18</v>
      </c>
      <c r="T8" s="106" t="s">
        <v>19</v>
      </c>
      <c r="U8" s="123" t="s">
        <v>20</v>
      </c>
    </row>
    <row r="9" spans="1:21" ht="46.5" customHeight="1" x14ac:dyDescent="0.35">
      <c r="A9" s="110"/>
      <c r="B9" s="110"/>
      <c r="C9" s="110"/>
      <c r="D9" s="110"/>
      <c r="E9" s="122"/>
      <c r="F9" s="110"/>
      <c r="G9" s="99"/>
      <c r="H9" s="14" t="s">
        <v>6</v>
      </c>
      <c r="I9" s="14" t="s">
        <v>9</v>
      </c>
      <c r="J9" s="99"/>
      <c r="K9" s="99"/>
      <c r="L9" s="14" t="s">
        <v>6</v>
      </c>
      <c r="M9" s="14" t="s">
        <v>9</v>
      </c>
      <c r="N9" s="99"/>
      <c r="O9" s="114"/>
      <c r="P9" s="114"/>
      <c r="Q9" s="115"/>
      <c r="R9" s="94"/>
      <c r="S9" s="105"/>
      <c r="T9" s="107"/>
      <c r="U9" s="124"/>
    </row>
    <row r="10" spans="1:21" ht="15" customHeight="1" x14ac:dyDescent="0.35">
      <c r="A10" s="15">
        <v>1</v>
      </c>
      <c r="B10" s="86" t="s">
        <v>36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8"/>
    </row>
    <row r="11" spans="1:21" ht="15.75" customHeight="1" x14ac:dyDescent="0.35">
      <c r="A11" s="15">
        <v>1</v>
      </c>
      <c r="B11" s="38">
        <v>2</v>
      </c>
      <c r="C11" s="89" t="s">
        <v>22</v>
      </c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90"/>
    </row>
    <row r="12" spans="1:21" x14ac:dyDescent="0.35">
      <c r="A12" s="15">
        <v>1</v>
      </c>
      <c r="B12" s="16" t="s">
        <v>27</v>
      </c>
      <c r="C12" s="17" t="s">
        <v>27</v>
      </c>
      <c r="D12" s="91" t="s">
        <v>23</v>
      </c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3"/>
    </row>
    <row r="13" spans="1:21" ht="15" customHeight="1" x14ac:dyDescent="0.35">
      <c r="A13" s="81" t="s">
        <v>10</v>
      </c>
      <c r="B13" s="82" t="s">
        <v>27</v>
      </c>
      <c r="C13" s="83" t="s">
        <v>27</v>
      </c>
      <c r="D13" s="84" t="s">
        <v>35</v>
      </c>
      <c r="E13" s="85" t="s">
        <v>50</v>
      </c>
      <c r="F13" s="18" t="s">
        <v>66</v>
      </c>
      <c r="G13" s="19">
        <v>400</v>
      </c>
      <c r="H13" s="20">
        <v>400</v>
      </c>
      <c r="I13" s="20"/>
      <c r="J13" s="20"/>
      <c r="K13" s="19">
        <v>900</v>
      </c>
      <c r="L13" s="20">
        <v>900</v>
      </c>
      <c r="M13" s="20"/>
      <c r="N13" s="20"/>
      <c r="O13" s="21">
        <v>900</v>
      </c>
      <c r="P13" s="22">
        <v>900</v>
      </c>
      <c r="Q13" s="52" t="s">
        <v>21</v>
      </c>
      <c r="R13" s="53"/>
      <c r="S13" s="53"/>
      <c r="T13" s="53"/>
      <c r="U13" s="54"/>
    </row>
    <row r="14" spans="1:21" x14ac:dyDescent="0.35">
      <c r="A14" s="82"/>
      <c r="B14" s="82"/>
      <c r="C14" s="83"/>
      <c r="D14" s="84"/>
      <c r="E14" s="85"/>
      <c r="F14" s="18" t="s">
        <v>24</v>
      </c>
      <c r="G14" s="19"/>
      <c r="H14" s="20"/>
      <c r="I14" s="19"/>
      <c r="J14" s="19"/>
      <c r="K14" s="19"/>
      <c r="L14" s="20"/>
      <c r="M14" s="20"/>
      <c r="N14" s="20"/>
      <c r="O14" s="21"/>
      <c r="P14" s="22"/>
      <c r="Q14" s="55"/>
      <c r="R14" s="56"/>
      <c r="S14" s="56"/>
      <c r="T14" s="56"/>
      <c r="U14" s="57"/>
    </row>
    <row r="15" spans="1:21" x14ac:dyDescent="0.35">
      <c r="A15" s="82"/>
      <c r="B15" s="82"/>
      <c r="C15" s="83"/>
      <c r="D15" s="84"/>
      <c r="E15" s="85"/>
      <c r="F15" s="18" t="s">
        <v>24</v>
      </c>
      <c r="G15" s="19"/>
      <c r="H15" s="20"/>
      <c r="I15" s="20"/>
      <c r="J15" s="20"/>
      <c r="K15" s="23"/>
      <c r="L15" s="24"/>
      <c r="M15" s="24"/>
      <c r="N15" s="24"/>
      <c r="O15" s="21"/>
      <c r="P15" s="22"/>
      <c r="Q15" s="55"/>
      <c r="R15" s="56"/>
      <c r="S15" s="56"/>
      <c r="T15" s="56"/>
      <c r="U15" s="57"/>
    </row>
    <row r="16" spans="1:21" x14ac:dyDescent="0.35">
      <c r="A16" s="82"/>
      <c r="B16" s="82"/>
      <c r="C16" s="83"/>
      <c r="D16" s="84"/>
      <c r="E16" s="85"/>
      <c r="F16" s="25" t="s">
        <v>11</v>
      </c>
      <c r="G16" s="23">
        <f>G13+G14+G15</f>
        <v>400</v>
      </c>
      <c r="H16" s="23">
        <f t="shared" ref="H16:P16" si="0">H13+H14+H15</f>
        <v>400</v>
      </c>
      <c r="I16" s="23">
        <f t="shared" si="0"/>
        <v>0</v>
      </c>
      <c r="J16" s="23">
        <f t="shared" si="0"/>
        <v>0</v>
      </c>
      <c r="K16" s="23">
        <f t="shared" si="0"/>
        <v>900</v>
      </c>
      <c r="L16" s="23">
        <f t="shared" si="0"/>
        <v>900</v>
      </c>
      <c r="M16" s="23">
        <f t="shared" si="0"/>
        <v>0</v>
      </c>
      <c r="N16" s="23">
        <f t="shared" si="0"/>
        <v>0</v>
      </c>
      <c r="O16" s="26">
        <f t="shared" si="0"/>
        <v>900</v>
      </c>
      <c r="P16" s="27">
        <f t="shared" si="0"/>
        <v>900</v>
      </c>
      <c r="Q16" s="58"/>
      <c r="R16" s="59"/>
      <c r="S16" s="59"/>
      <c r="T16" s="59"/>
      <c r="U16" s="60"/>
    </row>
    <row r="17" spans="1:21" ht="51" customHeight="1" x14ac:dyDescent="0.35">
      <c r="A17" s="61" t="s">
        <v>10</v>
      </c>
      <c r="B17" s="62"/>
      <c r="C17" s="62"/>
      <c r="D17" s="63"/>
      <c r="E17" s="64" t="s">
        <v>70</v>
      </c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11" t="s">
        <v>59</v>
      </c>
      <c r="R17" s="12" t="s">
        <v>71</v>
      </c>
      <c r="S17" s="12"/>
      <c r="T17" s="12" t="s">
        <v>56</v>
      </c>
      <c r="U17" s="12" t="s">
        <v>25</v>
      </c>
    </row>
    <row r="18" spans="1:21" x14ac:dyDescent="0.35">
      <c r="A18" s="28"/>
      <c r="B18" s="29"/>
      <c r="C18" s="36" t="s">
        <v>12</v>
      </c>
      <c r="D18" s="37"/>
      <c r="E18" s="37"/>
      <c r="F18" s="30"/>
      <c r="G18" s="23">
        <f>G16</f>
        <v>400</v>
      </c>
      <c r="H18" s="23">
        <f t="shared" ref="H18:P18" si="1">H16</f>
        <v>400</v>
      </c>
      <c r="I18" s="23">
        <f t="shared" si="1"/>
        <v>0</v>
      </c>
      <c r="J18" s="23">
        <f t="shared" si="1"/>
        <v>0</v>
      </c>
      <c r="K18" s="23">
        <f t="shared" si="1"/>
        <v>900</v>
      </c>
      <c r="L18" s="23">
        <f t="shared" si="1"/>
        <v>900</v>
      </c>
      <c r="M18" s="26">
        <f t="shared" si="1"/>
        <v>0</v>
      </c>
      <c r="N18" s="31">
        <f t="shared" si="1"/>
        <v>0</v>
      </c>
      <c r="O18" s="31">
        <f t="shared" si="1"/>
        <v>900</v>
      </c>
      <c r="P18" s="31">
        <f t="shared" si="1"/>
        <v>900</v>
      </c>
      <c r="Q18" s="66"/>
      <c r="R18" s="67"/>
      <c r="S18" s="67"/>
      <c r="T18" s="67"/>
      <c r="U18" s="68"/>
    </row>
    <row r="19" spans="1:21" x14ac:dyDescent="0.35">
      <c r="A19" s="28"/>
      <c r="B19" s="29"/>
      <c r="C19" s="75" t="s">
        <v>13</v>
      </c>
      <c r="D19" s="76"/>
      <c r="E19" s="76"/>
      <c r="F19" s="77"/>
      <c r="G19" s="23">
        <f>G18</f>
        <v>400</v>
      </c>
      <c r="H19" s="23">
        <f t="shared" ref="H19:P20" si="2">H18</f>
        <v>400</v>
      </c>
      <c r="I19" s="23">
        <f t="shared" si="2"/>
        <v>0</v>
      </c>
      <c r="J19" s="23">
        <f t="shared" si="2"/>
        <v>0</v>
      </c>
      <c r="K19" s="23">
        <f t="shared" si="2"/>
        <v>900</v>
      </c>
      <c r="L19" s="23">
        <f t="shared" si="2"/>
        <v>900</v>
      </c>
      <c r="M19" s="26">
        <f t="shared" si="2"/>
        <v>0</v>
      </c>
      <c r="N19" s="26">
        <f t="shared" si="2"/>
        <v>0</v>
      </c>
      <c r="O19" s="26">
        <f t="shared" si="2"/>
        <v>900</v>
      </c>
      <c r="P19" s="26">
        <f t="shared" si="2"/>
        <v>900</v>
      </c>
      <c r="Q19" s="69"/>
      <c r="R19" s="70"/>
      <c r="S19" s="70"/>
      <c r="T19" s="70"/>
      <c r="U19" s="71"/>
    </row>
    <row r="20" spans="1:21" x14ac:dyDescent="0.35">
      <c r="A20" s="32"/>
      <c r="B20" s="33"/>
      <c r="C20" s="78" t="s">
        <v>14</v>
      </c>
      <c r="D20" s="79"/>
      <c r="E20" s="79"/>
      <c r="F20" s="80"/>
      <c r="G20" s="34">
        <f>G19</f>
        <v>400</v>
      </c>
      <c r="H20" s="34">
        <f t="shared" si="2"/>
        <v>400</v>
      </c>
      <c r="I20" s="34">
        <f t="shared" si="2"/>
        <v>0</v>
      </c>
      <c r="J20" s="34">
        <f t="shared" si="2"/>
        <v>0</v>
      </c>
      <c r="K20" s="34">
        <f t="shared" si="2"/>
        <v>900</v>
      </c>
      <c r="L20" s="34">
        <f t="shared" si="2"/>
        <v>900</v>
      </c>
      <c r="M20" s="35">
        <f t="shared" si="2"/>
        <v>0</v>
      </c>
      <c r="N20" s="35">
        <f t="shared" si="2"/>
        <v>0</v>
      </c>
      <c r="O20" s="35">
        <f t="shared" si="2"/>
        <v>900</v>
      </c>
      <c r="P20" s="35">
        <f t="shared" si="2"/>
        <v>900</v>
      </c>
      <c r="Q20" s="72"/>
      <c r="R20" s="73"/>
      <c r="S20" s="73"/>
      <c r="T20" s="73"/>
      <c r="U20" s="74"/>
    </row>
    <row r="21" spans="1:21" x14ac:dyDescent="0.35">
      <c r="A21" s="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6"/>
      <c r="O21" s="2"/>
      <c r="P21" s="2"/>
    </row>
    <row r="106" ht="15" customHeight="1" x14ac:dyDescent="0.35"/>
    <row r="139" ht="15" customHeight="1" x14ac:dyDescent="0.35"/>
  </sheetData>
  <mergeCells count="41">
    <mergeCell ref="O7:O9"/>
    <mergeCell ref="P7:P9"/>
    <mergeCell ref="Q7:Q9"/>
    <mergeCell ref="A2:U2"/>
    <mergeCell ref="B3:U3"/>
    <mergeCell ref="B4:U4"/>
    <mergeCell ref="G5:N5"/>
    <mergeCell ref="S5:U5"/>
    <mergeCell ref="A7:A9"/>
    <mergeCell ref="B7:B9"/>
    <mergeCell ref="C7:C9"/>
    <mergeCell ref="D7:D9"/>
    <mergeCell ref="E7:E9"/>
    <mergeCell ref="U8:U9"/>
    <mergeCell ref="B10:U10"/>
    <mergeCell ref="C11:U11"/>
    <mergeCell ref="D12:U12"/>
    <mergeCell ref="R7:R9"/>
    <mergeCell ref="S7:U7"/>
    <mergeCell ref="G8:G9"/>
    <mergeCell ref="H8:I8"/>
    <mergeCell ref="J8:J9"/>
    <mergeCell ref="K8:K9"/>
    <mergeCell ref="L8:M8"/>
    <mergeCell ref="N8:N9"/>
    <mergeCell ref="S8:S9"/>
    <mergeCell ref="T8:T9"/>
    <mergeCell ref="F7:F9"/>
    <mergeCell ref="G7:J7"/>
    <mergeCell ref="K7:N7"/>
    <mergeCell ref="Q13:U16"/>
    <mergeCell ref="A17:D17"/>
    <mergeCell ref="E17:P17"/>
    <mergeCell ref="Q18:U20"/>
    <mergeCell ref="C19:F19"/>
    <mergeCell ref="C20:F20"/>
    <mergeCell ref="A13:A16"/>
    <mergeCell ref="B13:B16"/>
    <mergeCell ref="C13:C16"/>
    <mergeCell ref="D13:D16"/>
    <mergeCell ref="E13:E16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E924E-4D8C-4869-9E35-25911093B91E}">
  <sheetPr>
    <pageSetUpPr fitToPage="1"/>
  </sheetPr>
  <dimension ref="A1:U140"/>
  <sheetViews>
    <sheetView showGridLines="0" tabSelected="1" zoomScale="115" zoomScaleNormal="115" workbookViewId="0">
      <selection activeCell="B4" sqref="B4:U4"/>
    </sheetView>
  </sheetViews>
  <sheetFormatPr defaultRowHeight="14.5" x14ac:dyDescent="0.35"/>
  <cols>
    <col min="1" max="1" width="4" customWidth="1"/>
    <col min="2" max="2" width="3" customWidth="1"/>
    <col min="3" max="3" width="3.81640625" customWidth="1"/>
    <col min="4" max="4" width="3.7265625" customWidth="1"/>
    <col min="5" max="5" width="17.7265625" customWidth="1"/>
    <col min="6" max="6" width="6.54296875" customWidth="1"/>
    <col min="13" max="13" width="8.54296875" customWidth="1"/>
    <col min="14" max="14" width="8.1796875" customWidth="1"/>
    <col min="15" max="15" width="11.26953125" customWidth="1"/>
    <col min="16" max="16" width="10.81640625" customWidth="1"/>
    <col min="17" max="17" width="12.1796875" style="7" customWidth="1"/>
    <col min="18" max="18" width="16.7265625" style="8" customWidth="1"/>
    <col min="19" max="19" width="18.54296875" style="7" customWidth="1"/>
    <col min="20" max="21" width="9.1796875" style="7"/>
  </cols>
  <sheetData>
    <row r="1" spans="1:21" ht="52" x14ac:dyDescent="0.35">
      <c r="S1" s="13" t="s">
        <v>86</v>
      </c>
    </row>
    <row r="2" spans="1:21" ht="30.75" customHeight="1" x14ac:dyDescent="0.35">
      <c r="A2" s="116" t="s">
        <v>108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1" ht="30" hidden="1" customHeight="1" x14ac:dyDescent="0.35">
      <c r="A3" s="1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1" ht="15" customHeight="1" x14ac:dyDescent="0.35">
      <c r="A4" s="2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</row>
    <row r="5" spans="1:21" x14ac:dyDescent="0.35">
      <c r="A5" s="2"/>
      <c r="B5" s="3"/>
      <c r="C5" s="3"/>
      <c r="D5" s="3"/>
      <c r="E5" s="3"/>
      <c r="F5" s="3"/>
      <c r="G5" s="118"/>
      <c r="H5" s="118"/>
      <c r="I5" s="118"/>
      <c r="J5" s="118"/>
      <c r="K5" s="118"/>
      <c r="L5" s="118"/>
      <c r="M5" s="118"/>
      <c r="N5" s="118"/>
      <c r="O5" s="2"/>
      <c r="P5" s="2"/>
      <c r="S5" s="119"/>
      <c r="T5" s="119"/>
      <c r="U5" s="119"/>
    </row>
    <row r="6" spans="1:21" x14ac:dyDescent="0.35">
      <c r="A6" s="2"/>
      <c r="B6" s="1"/>
      <c r="C6" s="1"/>
      <c r="D6" s="1"/>
      <c r="E6" s="1"/>
      <c r="F6" s="1"/>
      <c r="G6" s="1"/>
      <c r="H6" s="1"/>
      <c r="I6" s="1"/>
      <c r="J6" s="1"/>
      <c r="K6" s="4"/>
      <c r="L6" s="4"/>
      <c r="M6" s="4"/>
      <c r="N6" s="4"/>
      <c r="O6" s="5"/>
      <c r="P6" s="2"/>
      <c r="Q6"/>
      <c r="R6"/>
      <c r="S6"/>
      <c r="T6" s="9"/>
      <c r="U6" s="9"/>
    </row>
    <row r="7" spans="1:21" ht="39.75" customHeight="1" x14ac:dyDescent="0.35">
      <c r="A7" s="108" t="s">
        <v>0</v>
      </c>
      <c r="B7" s="108" t="s">
        <v>1</v>
      </c>
      <c r="C7" s="108" t="s">
        <v>2</v>
      </c>
      <c r="D7" s="108" t="s">
        <v>3</v>
      </c>
      <c r="E7" s="120" t="s">
        <v>4</v>
      </c>
      <c r="F7" s="108" t="s">
        <v>5</v>
      </c>
      <c r="G7" s="102" t="s">
        <v>95</v>
      </c>
      <c r="H7" s="103"/>
      <c r="I7" s="103"/>
      <c r="J7" s="111"/>
      <c r="K7" s="102" t="s">
        <v>96</v>
      </c>
      <c r="L7" s="103"/>
      <c r="M7" s="103"/>
      <c r="N7" s="111"/>
      <c r="O7" s="112" t="s">
        <v>75</v>
      </c>
      <c r="P7" s="112" t="s">
        <v>77</v>
      </c>
      <c r="Q7" s="115" t="s">
        <v>15</v>
      </c>
      <c r="R7" s="94" t="s">
        <v>16</v>
      </c>
      <c r="S7" s="95" t="s">
        <v>89</v>
      </c>
      <c r="T7" s="96"/>
      <c r="U7" s="97"/>
    </row>
    <row r="8" spans="1:21" ht="41.25" customHeight="1" x14ac:dyDescent="0.35">
      <c r="A8" s="109"/>
      <c r="B8" s="109"/>
      <c r="C8" s="109"/>
      <c r="D8" s="109"/>
      <c r="E8" s="121"/>
      <c r="F8" s="109"/>
      <c r="G8" s="98" t="s">
        <v>6</v>
      </c>
      <c r="H8" s="100" t="s">
        <v>7</v>
      </c>
      <c r="I8" s="101"/>
      <c r="J8" s="98" t="s">
        <v>8</v>
      </c>
      <c r="K8" s="98" t="s">
        <v>6</v>
      </c>
      <c r="L8" s="102" t="s">
        <v>7</v>
      </c>
      <c r="M8" s="103"/>
      <c r="N8" s="98" t="s">
        <v>8</v>
      </c>
      <c r="O8" s="113"/>
      <c r="P8" s="113"/>
      <c r="Q8" s="115"/>
      <c r="R8" s="94"/>
      <c r="S8" s="104" t="s">
        <v>18</v>
      </c>
      <c r="T8" s="106" t="s">
        <v>19</v>
      </c>
      <c r="U8" s="123" t="s">
        <v>20</v>
      </c>
    </row>
    <row r="9" spans="1:21" ht="46.5" customHeight="1" x14ac:dyDescent="0.35">
      <c r="A9" s="110"/>
      <c r="B9" s="110"/>
      <c r="C9" s="110"/>
      <c r="D9" s="110"/>
      <c r="E9" s="122"/>
      <c r="F9" s="110"/>
      <c r="G9" s="99"/>
      <c r="H9" s="14" t="s">
        <v>6</v>
      </c>
      <c r="I9" s="14" t="s">
        <v>9</v>
      </c>
      <c r="J9" s="99"/>
      <c r="K9" s="99"/>
      <c r="L9" s="14" t="s">
        <v>6</v>
      </c>
      <c r="M9" s="14" t="s">
        <v>9</v>
      </c>
      <c r="N9" s="99"/>
      <c r="O9" s="114"/>
      <c r="P9" s="114"/>
      <c r="Q9" s="115"/>
      <c r="R9" s="94"/>
      <c r="S9" s="105"/>
      <c r="T9" s="107"/>
      <c r="U9" s="124"/>
    </row>
    <row r="10" spans="1:21" ht="15" customHeight="1" x14ac:dyDescent="0.35">
      <c r="A10" s="50" t="s">
        <v>27</v>
      </c>
      <c r="B10" s="131" t="s">
        <v>29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3"/>
    </row>
    <row r="11" spans="1:21" ht="15.75" customHeight="1" x14ac:dyDescent="0.35">
      <c r="A11" s="50" t="s">
        <v>27</v>
      </c>
      <c r="B11" s="50" t="s">
        <v>10</v>
      </c>
      <c r="C11" s="134" t="s">
        <v>30</v>
      </c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5"/>
    </row>
    <row r="12" spans="1:21" x14ac:dyDescent="0.35">
      <c r="A12" s="50" t="s">
        <v>27</v>
      </c>
      <c r="B12" s="50" t="s">
        <v>10</v>
      </c>
      <c r="C12" s="49" t="s">
        <v>10</v>
      </c>
      <c r="D12" s="136" t="s">
        <v>76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8"/>
    </row>
    <row r="13" spans="1:21" ht="15" customHeight="1" x14ac:dyDescent="0.35">
      <c r="A13" s="126" t="s">
        <v>27</v>
      </c>
      <c r="B13" s="127" t="s">
        <v>10</v>
      </c>
      <c r="C13" s="129" t="s">
        <v>10</v>
      </c>
      <c r="D13" s="130" t="s">
        <v>10</v>
      </c>
      <c r="E13" s="125" t="s">
        <v>28</v>
      </c>
      <c r="F13" s="18" t="s">
        <v>98</v>
      </c>
      <c r="G13" s="19">
        <v>38500</v>
      </c>
      <c r="H13" s="20">
        <v>38500</v>
      </c>
      <c r="I13" s="20"/>
      <c r="J13" s="20"/>
      <c r="K13" s="19"/>
      <c r="L13" s="20"/>
      <c r="M13" s="20"/>
      <c r="N13" s="20"/>
      <c r="O13" s="21">
        <v>40400</v>
      </c>
      <c r="P13" s="22">
        <v>42400</v>
      </c>
      <c r="Q13" s="52"/>
      <c r="R13" s="53"/>
      <c r="S13" s="53"/>
      <c r="T13" s="53"/>
      <c r="U13" s="54"/>
    </row>
    <row r="14" spans="1:21" x14ac:dyDescent="0.35">
      <c r="A14" s="127"/>
      <c r="B14" s="127"/>
      <c r="C14" s="129"/>
      <c r="D14" s="130"/>
      <c r="E14" s="125"/>
      <c r="F14" s="18" t="s">
        <v>66</v>
      </c>
      <c r="G14" s="19">
        <v>400279</v>
      </c>
      <c r="H14" s="20">
        <v>400279</v>
      </c>
      <c r="I14" s="20">
        <v>314136</v>
      </c>
      <c r="J14" s="19"/>
      <c r="K14" s="19"/>
      <c r="L14" s="20"/>
      <c r="M14" s="20"/>
      <c r="N14" s="20"/>
      <c r="O14" s="21">
        <v>400279</v>
      </c>
      <c r="P14" s="22">
        <v>400279</v>
      </c>
      <c r="Q14" s="55"/>
      <c r="R14" s="56"/>
      <c r="S14" s="56"/>
      <c r="T14" s="56"/>
      <c r="U14" s="57"/>
    </row>
    <row r="15" spans="1:21" x14ac:dyDescent="0.35">
      <c r="A15" s="127"/>
      <c r="B15" s="127"/>
      <c r="C15" s="129"/>
      <c r="D15" s="130"/>
      <c r="E15" s="125"/>
      <c r="F15" s="18" t="s">
        <v>99</v>
      </c>
      <c r="G15" s="19">
        <v>600</v>
      </c>
      <c r="H15" s="20">
        <v>600</v>
      </c>
      <c r="I15" s="19"/>
      <c r="J15" s="19"/>
      <c r="K15" s="19"/>
      <c r="L15" s="20"/>
      <c r="M15" s="20"/>
      <c r="N15" s="20"/>
      <c r="O15" s="21">
        <v>600</v>
      </c>
      <c r="P15" s="22">
        <v>600</v>
      </c>
      <c r="Q15" s="55"/>
      <c r="R15" s="56"/>
      <c r="S15" s="56"/>
      <c r="T15" s="56"/>
      <c r="U15" s="57"/>
    </row>
    <row r="16" spans="1:21" x14ac:dyDescent="0.35">
      <c r="A16" s="127"/>
      <c r="B16" s="127"/>
      <c r="C16" s="129"/>
      <c r="D16" s="130"/>
      <c r="E16" s="125"/>
      <c r="F16" s="18" t="s">
        <v>100</v>
      </c>
      <c r="G16" s="19">
        <v>870</v>
      </c>
      <c r="H16" s="20">
        <v>870</v>
      </c>
      <c r="I16" s="20"/>
      <c r="J16" s="20"/>
      <c r="K16" s="23"/>
      <c r="L16" s="24"/>
      <c r="M16" s="24"/>
      <c r="N16" s="24"/>
      <c r="O16" s="21">
        <v>870</v>
      </c>
      <c r="P16" s="22">
        <v>870</v>
      </c>
      <c r="Q16" s="55"/>
      <c r="R16" s="56"/>
      <c r="S16" s="56"/>
      <c r="T16" s="56"/>
      <c r="U16" s="57"/>
    </row>
    <row r="17" spans="1:21" x14ac:dyDescent="0.35">
      <c r="A17" s="127"/>
      <c r="B17" s="127"/>
      <c r="C17" s="129"/>
      <c r="D17" s="130"/>
      <c r="E17" s="125"/>
      <c r="F17" s="25" t="s">
        <v>11</v>
      </c>
      <c r="G17" s="23">
        <f>SUM(G13:G16)</f>
        <v>440249</v>
      </c>
      <c r="H17" s="23">
        <f t="shared" ref="H17:P17" si="0">SUM(H13:H16)</f>
        <v>440249</v>
      </c>
      <c r="I17" s="23">
        <f t="shared" si="0"/>
        <v>314136</v>
      </c>
      <c r="J17" s="23">
        <f t="shared" si="0"/>
        <v>0</v>
      </c>
      <c r="K17" s="23">
        <f t="shared" si="0"/>
        <v>0</v>
      </c>
      <c r="L17" s="23">
        <f t="shared" si="0"/>
        <v>0</v>
      </c>
      <c r="M17" s="23">
        <f t="shared" si="0"/>
        <v>0</v>
      </c>
      <c r="N17" s="23">
        <f t="shared" si="0"/>
        <v>0</v>
      </c>
      <c r="O17" s="23">
        <f>SUM(O13:O16)</f>
        <v>442149</v>
      </c>
      <c r="P17" s="23">
        <f t="shared" si="0"/>
        <v>444149</v>
      </c>
      <c r="Q17" s="58"/>
      <c r="R17" s="59"/>
      <c r="S17" s="59"/>
      <c r="T17" s="59"/>
      <c r="U17" s="60"/>
    </row>
    <row r="18" spans="1:21" ht="14.25" customHeight="1" x14ac:dyDescent="0.35">
      <c r="A18" s="126" t="s">
        <v>27</v>
      </c>
      <c r="B18" s="127" t="s">
        <v>10</v>
      </c>
      <c r="C18" s="129" t="s">
        <v>27</v>
      </c>
      <c r="D18" s="130" t="s">
        <v>27</v>
      </c>
      <c r="E18" s="128" t="s">
        <v>68</v>
      </c>
      <c r="F18" s="18" t="s">
        <v>79</v>
      </c>
      <c r="G18" s="20">
        <v>1008944</v>
      </c>
      <c r="H18" s="20">
        <v>1008944</v>
      </c>
      <c r="I18" s="20">
        <v>882892</v>
      </c>
      <c r="J18" s="20"/>
      <c r="K18" s="19"/>
      <c r="L18" s="20"/>
      <c r="M18" s="20"/>
      <c r="N18" s="20"/>
      <c r="O18" s="21">
        <v>1008944</v>
      </c>
      <c r="P18" s="22">
        <v>1008944</v>
      </c>
      <c r="Q18" s="52"/>
      <c r="R18" s="53"/>
      <c r="S18" s="53"/>
      <c r="T18" s="53"/>
      <c r="U18" s="54"/>
    </row>
    <row r="19" spans="1:21" x14ac:dyDescent="0.35">
      <c r="A19" s="127"/>
      <c r="B19" s="127"/>
      <c r="C19" s="129"/>
      <c r="D19" s="130"/>
      <c r="E19" s="128"/>
      <c r="F19" s="18" t="s">
        <v>24</v>
      </c>
      <c r="G19" s="19"/>
      <c r="H19" s="20"/>
      <c r="I19" s="19"/>
      <c r="J19" s="19"/>
      <c r="K19" s="19"/>
      <c r="L19" s="20"/>
      <c r="M19" s="20"/>
      <c r="N19" s="20"/>
      <c r="O19" s="20"/>
      <c r="P19" s="22"/>
      <c r="Q19" s="55"/>
      <c r="R19" s="56"/>
      <c r="S19" s="56"/>
      <c r="T19" s="56"/>
      <c r="U19" s="57"/>
    </row>
    <row r="20" spans="1:21" x14ac:dyDescent="0.35">
      <c r="A20" s="127"/>
      <c r="B20" s="127"/>
      <c r="C20" s="129"/>
      <c r="D20" s="130"/>
      <c r="E20" s="128"/>
      <c r="F20" s="18" t="s">
        <v>24</v>
      </c>
      <c r="G20" s="19"/>
      <c r="H20" s="20"/>
      <c r="I20" s="20"/>
      <c r="J20" s="20"/>
      <c r="K20" s="23"/>
      <c r="L20" s="24"/>
      <c r="M20" s="24"/>
      <c r="N20" s="24"/>
      <c r="O20" s="20"/>
      <c r="P20" s="22"/>
      <c r="Q20" s="55"/>
      <c r="R20" s="56"/>
      <c r="S20" s="56"/>
      <c r="T20" s="56"/>
      <c r="U20" s="57"/>
    </row>
    <row r="21" spans="1:21" x14ac:dyDescent="0.35">
      <c r="A21" s="127"/>
      <c r="B21" s="127"/>
      <c r="C21" s="129"/>
      <c r="D21" s="130"/>
      <c r="E21" s="128"/>
      <c r="F21" s="25" t="s">
        <v>11</v>
      </c>
      <c r="G21" s="23">
        <f>SUM(G18:G20)</f>
        <v>1008944</v>
      </c>
      <c r="H21" s="23">
        <f t="shared" ref="H21:P21" si="1">SUM(H18:H20)</f>
        <v>1008944</v>
      </c>
      <c r="I21" s="23">
        <f t="shared" si="1"/>
        <v>882892</v>
      </c>
      <c r="J21" s="23">
        <f t="shared" si="1"/>
        <v>0</v>
      </c>
      <c r="K21" s="23">
        <f t="shared" si="1"/>
        <v>0</v>
      </c>
      <c r="L21" s="23">
        <f t="shared" si="1"/>
        <v>0</v>
      </c>
      <c r="M21" s="23">
        <f t="shared" si="1"/>
        <v>0</v>
      </c>
      <c r="N21" s="23">
        <f t="shared" si="1"/>
        <v>0</v>
      </c>
      <c r="O21" s="23">
        <f t="shared" si="1"/>
        <v>1008944</v>
      </c>
      <c r="P21" s="23">
        <f t="shared" si="1"/>
        <v>1008944</v>
      </c>
      <c r="Q21" s="58"/>
      <c r="R21" s="59"/>
      <c r="S21" s="59"/>
      <c r="T21" s="59"/>
      <c r="U21" s="60"/>
    </row>
    <row r="22" spans="1:21" hidden="1" x14ac:dyDescent="0.35">
      <c r="A22" s="81" t="s">
        <v>27</v>
      </c>
      <c r="B22" s="82" t="s">
        <v>10</v>
      </c>
      <c r="C22" s="83" t="s">
        <v>92</v>
      </c>
      <c r="D22" s="84" t="s">
        <v>10</v>
      </c>
      <c r="E22" s="128" t="s">
        <v>94</v>
      </c>
      <c r="F22" s="18" t="s">
        <v>93</v>
      </c>
      <c r="G22" s="19"/>
      <c r="H22" s="20"/>
      <c r="I22" s="20"/>
      <c r="J22" s="20"/>
      <c r="K22" s="19"/>
      <c r="L22" s="20"/>
      <c r="M22" s="20"/>
      <c r="N22" s="20"/>
      <c r="O22" s="20"/>
      <c r="P22" s="22"/>
      <c r="Q22" s="52"/>
      <c r="R22" s="53"/>
      <c r="S22" s="53"/>
      <c r="T22" s="53"/>
      <c r="U22" s="54"/>
    </row>
    <row r="23" spans="1:21" hidden="1" x14ac:dyDescent="0.35">
      <c r="A23" s="82"/>
      <c r="B23" s="82"/>
      <c r="C23" s="83"/>
      <c r="D23" s="84"/>
      <c r="E23" s="128"/>
      <c r="F23" s="18" t="s">
        <v>24</v>
      </c>
      <c r="G23" s="19"/>
      <c r="H23" s="20"/>
      <c r="I23" s="19"/>
      <c r="J23" s="19"/>
      <c r="K23" s="19"/>
      <c r="L23" s="20"/>
      <c r="M23" s="20"/>
      <c r="N23" s="20"/>
      <c r="O23" s="24"/>
      <c r="P23" s="22"/>
      <c r="Q23" s="55"/>
      <c r="R23" s="56"/>
      <c r="S23" s="56"/>
      <c r="T23" s="56"/>
      <c r="U23" s="57"/>
    </row>
    <row r="24" spans="1:21" hidden="1" x14ac:dyDescent="0.35">
      <c r="A24" s="82"/>
      <c r="B24" s="82"/>
      <c r="C24" s="83"/>
      <c r="D24" s="84"/>
      <c r="E24" s="128"/>
      <c r="F24" s="18" t="s">
        <v>24</v>
      </c>
      <c r="G24" s="19"/>
      <c r="H24" s="20"/>
      <c r="I24" s="20"/>
      <c r="J24" s="20"/>
      <c r="K24" s="23"/>
      <c r="L24" s="24"/>
      <c r="M24" s="24"/>
      <c r="N24" s="24"/>
      <c r="O24" s="24"/>
      <c r="P24" s="22"/>
      <c r="Q24" s="55"/>
      <c r="R24" s="56"/>
      <c r="S24" s="56"/>
      <c r="T24" s="56"/>
      <c r="U24" s="57"/>
    </row>
    <row r="25" spans="1:21" hidden="1" x14ac:dyDescent="0.35">
      <c r="A25" s="82"/>
      <c r="B25" s="82"/>
      <c r="C25" s="83"/>
      <c r="D25" s="84"/>
      <c r="E25" s="128"/>
      <c r="F25" s="25" t="s">
        <v>11</v>
      </c>
      <c r="G25" s="23">
        <f>SUM(G22:G24)</f>
        <v>0</v>
      </c>
      <c r="H25" s="23">
        <f t="shared" ref="H25:P25" si="2">SUM(H22:H24)</f>
        <v>0</v>
      </c>
      <c r="I25" s="23">
        <f t="shared" si="2"/>
        <v>0</v>
      </c>
      <c r="J25" s="23">
        <f t="shared" si="2"/>
        <v>0</v>
      </c>
      <c r="K25" s="23">
        <f t="shared" si="2"/>
        <v>0</v>
      </c>
      <c r="L25" s="23">
        <f t="shared" si="2"/>
        <v>0</v>
      </c>
      <c r="M25" s="23">
        <f t="shared" si="2"/>
        <v>0</v>
      </c>
      <c r="N25" s="23">
        <f t="shared" si="2"/>
        <v>0</v>
      </c>
      <c r="O25" s="23">
        <f t="shared" si="2"/>
        <v>0</v>
      </c>
      <c r="P25" s="23">
        <f t="shared" si="2"/>
        <v>0</v>
      </c>
      <c r="Q25" s="58"/>
      <c r="R25" s="59"/>
      <c r="S25" s="59"/>
      <c r="T25" s="59"/>
      <c r="U25" s="60"/>
    </row>
    <row r="26" spans="1:21" hidden="1" x14ac:dyDescent="0.35">
      <c r="A26" s="81" t="s">
        <v>24</v>
      </c>
      <c r="B26" s="82" t="s">
        <v>24</v>
      </c>
      <c r="C26" s="83" t="s">
        <v>24</v>
      </c>
      <c r="D26" s="84" t="s">
        <v>24</v>
      </c>
      <c r="E26" s="128"/>
      <c r="F26" s="18" t="s">
        <v>24</v>
      </c>
      <c r="G26" s="19"/>
      <c r="H26" s="20"/>
      <c r="I26" s="20"/>
      <c r="J26" s="20"/>
      <c r="K26" s="19"/>
      <c r="L26" s="20"/>
      <c r="M26" s="20"/>
      <c r="N26" s="20"/>
      <c r="O26" s="20"/>
      <c r="P26" s="22"/>
      <c r="Q26" s="52"/>
      <c r="R26" s="53"/>
      <c r="S26" s="53"/>
      <c r="T26" s="53"/>
      <c r="U26" s="54"/>
    </row>
    <row r="27" spans="1:21" hidden="1" x14ac:dyDescent="0.35">
      <c r="A27" s="82"/>
      <c r="B27" s="82"/>
      <c r="C27" s="83"/>
      <c r="D27" s="84"/>
      <c r="E27" s="128"/>
      <c r="F27" s="18" t="s">
        <v>24</v>
      </c>
      <c r="G27" s="19"/>
      <c r="H27" s="20"/>
      <c r="I27" s="19"/>
      <c r="J27" s="19"/>
      <c r="K27" s="19"/>
      <c r="L27" s="20"/>
      <c r="M27" s="20"/>
      <c r="N27" s="20"/>
      <c r="O27" s="20"/>
      <c r="P27" s="22"/>
      <c r="Q27" s="55"/>
      <c r="R27" s="56"/>
      <c r="S27" s="56"/>
      <c r="T27" s="56"/>
      <c r="U27" s="57"/>
    </row>
    <row r="28" spans="1:21" hidden="1" x14ac:dyDescent="0.35">
      <c r="A28" s="82"/>
      <c r="B28" s="82"/>
      <c r="C28" s="83"/>
      <c r="D28" s="84"/>
      <c r="E28" s="128"/>
      <c r="F28" s="18" t="s">
        <v>24</v>
      </c>
      <c r="G28" s="19"/>
      <c r="H28" s="20"/>
      <c r="I28" s="20"/>
      <c r="J28" s="20"/>
      <c r="K28" s="23"/>
      <c r="L28" s="24"/>
      <c r="M28" s="24"/>
      <c r="N28" s="24"/>
      <c r="O28" s="24"/>
      <c r="P28" s="22"/>
      <c r="Q28" s="55"/>
      <c r="R28" s="56"/>
      <c r="S28" s="56"/>
      <c r="T28" s="56"/>
      <c r="U28" s="57"/>
    </row>
    <row r="29" spans="1:21" hidden="1" x14ac:dyDescent="0.35">
      <c r="A29" s="82"/>
      <c r="B29" s="82"/>
      <c r="C29" s="83"/>
      <c r="D29" s="84"/>
      <c r="E29" s="128"/>
      <c r="F29" s="25" t="s">
        <v>11</v>
      </c>
      <c r="G29" s="23"/>
      <c r="H29" s="23">
        <f t="shared" ref="H29:P29" si="3">H26+H27+H28</f>
        <v>0</v>
      </c>
      <c r="I29" s="23">
        <f t="shared" si="3"/>
        <v>0</v>
      </c>
      <c r="J29" s="23">
        <f t="shared" si="3"/>
        <v>0</v>
      </c>
      <c r="K29" s="23"/>
      <c r="L29" s="23"/>
      <c r="M29" s="23"/>
      <c r="N29" s="23"/>
      <c r="O29" s="23">
        <f t="shared" ref="O29" si="4">O26+O27+O28</f>
        <v>0</v>
      </c>
      <c r="P29" s="27">
        <f t="shared" si="3"/>
        <v>0</v>
      </c>
      <c r="Q29" s="58"/>
      <c r="R29" s="59"/>
      <c r="S29" s="59"/>
      <c r="T29" s="59"/>
      <c r="U29" s="60"/>
    </row>
    <row r="30" spans="1:21" ht="52" x14ac:dyDescent="0.35">
      <c r="A30" s="61" t="s">
        <v>27</v>
      </c>
      <c r="B30" s="62"/>
      <c r="C30" s="62"/>
      <c r="D30" s="63"/>
      <c r="E30" s="64" t="s">
        <v>34</v>
      </c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11" t="s">
        <v>101</v>
      </c>
      <c r="R30" s="12" t="s">
        <v>107</v>
      </c>
      <c r="S30" s="12" t="s">
        <v>78</v>
      </c>
      <c r="T30" s="12" t="s">
        <v>80</v>
      </c>
      <c r="U30" s="12" t="s">
        <v>72</v>
      </c>
    </row>
    <row r="31" spans="1:21" x14ac:dyDescent="0.35">
      <c r="A31" s="28"/>
      <c r="B31" s="29"/>
      <c r="C31" s="36" t="s">
        <v>12</v>
      </c>
      <c r="D31" s="37"/>
      <c r="E31" s="37"/>
      <c r="F31" s="30"/>
      <c r="G31" s="23">
        <f>G17+G21+G25+G29</f>
        <v>1449193</v>
      </c>
      <c r="H31" s="23">
        <f t="shared" ref="H31:P31" si="5">H17+H21+H25+H29</f>
        <v>1449193</v>
      </c>
      <c r="I31" s="23">
        <f t="shared" si="5"/>
        <v>1197028</v>
      </c>
      <c r="J31" s="23">
        <f t="shared" si="5"/>
        <v>0</v>
      </c>
      <c r="K31" s="23">
        <f t="shared" si="5"/>
        <v>0</v>
      </c>
      <c r="L31" s="23">
        <f t="shared" si="5"/>
        <v>0</v>
      </c>
      <c r="M31" s="23">
        <f t="shared" si="5"/>
        <v>0</v>
      </c>
      <c r="N31" s="23">
        <f t="shared" si="5"/>
        <v>0</v>
      </c>
      <c r="O31" s="23">
        <f t="shared" si="5"/>
        <v>1451093</v>
      </c>
      <c r="P31" s="23">
        <f t="shared" si="5"/>
        <v>1453093</v>
      </c>
      <c r="Q31" s="66"/>
      <c r="R31" s="67"/>
      <c r="S31" s="67"/>
      <c r="T31" s="67"/>
      <c r="U31" s="68"/>
    </row>
    <row r="32" spans="1:21" x14ac:dyDescent="0.35">
      <c r="A32" s="28"/>
      <c r="B32" s="29"/>
      <c r="C32" s="75" t="s">
        <v>13</v>
      </c>
      <c r="D32" s="76"/>
      <c r="E32" s="76"/>
      <c r="F32" s="77"/>
      <c r="G32" s="23">
        <f>G31</f>
        <v>1449193</v>
      </c>
      <c r="H32" s="23">
        <f t="shared" ref="H32:P33" si="6">H31</f>
        <v>1449193</v>
      </c>
      <c r="I32" s="23">
        <f t="shared" si="6"/>
        <v>1197028</v>
      </c>
      <c r="J32" s="23">
        <f t="shared" si="6"/>
        <v>0</v>
      </c>
      <c r="K32" s="23">
        <f t="shared" si="6"/>
        <v>0</v>
      </c>
      <c r="L32" s="23">
        <f t="shared" si="6"/>
        <v>0</v>
      </c>
      <c r="M32" s="26">
        <f t="shared" si="6"/>
        <v>0</v>
      </c>
      <c r="N32" s="26">
        <f t="shared" si="6"/>
        <v>0</v>
      </c>
      <c r="O32" s="26">
        <f t="shared" si="6"/>
        <v>1451093</v>
      </c>
      <c r="P32" s="26">
        <f t="shared" si="6"/>
        <v>1453093</v>
      </c>
      <c r="Q32" s="69"/>
      <c r="R32" s="70"/>
      <c r="S32" s="70"/>
      <c r="T32" s="70"/>
      <c r="U32" s="71"/>
    </row>
    <row r="33" spans="1:21" x14ac:dyDescent="0.35">
      <c r="A33" s="32"/>
      <c r="B33" s="33"/>
      <c r="C33" s="78" t="s">
        <v>14</v>
      </c>
      <c r="D33" s="79"/>
      <c r="E33" s="79"/>
      <c r="F33" s="80"/>
      <c r="G33" s="34">
        <f>G32</f>
        <v>1449193</v>
      </c>
      <c r="H33" s="34">
        <f t="shared" si="6"/>
        <v>1449193</v>
      </c>
      <c r="I33" s="34">
        <f t="shared" si="6"/>
        <v>1197028</v>
      </c>
      <c r="J33" s="34">
        <f t="shared" si="6"/>
        <v>0</v>
      </c>
      <c r="K33" s="34">
        <f t="shared" si="6"/>
        <v>0</v>
      </c>
      <c r="L33" s="34">
        <f t="shared" si="6"/>
        <v>0</v>
      </c>
      <c r="M33" s="35">
        <f t="shared" si="6"/>
        <v>0</v>
      </c>
      <c r="N33" s="35">
        <f t="shared" si="6"/>
        <v>0</v>
      </c>
      <c r="O33" s="35">
        <f t="shared" si="6"/>
        <v>1451093</v>
      </c>
      <c r="P33" s="35">
        <f t="shared" si="6"/>
        <v>1453093</v>
      </c>
      <c r="Q33" s="72"/>
      <c r="R33" s="73"/>
      <c r="S33" s="73"/>
      <c r="T33" s="73"/>
      <c r="U33" s="74"/>
    </row>
    <row r="34" spans="1:21" x14ac:dyDescent="0.35">
      <c r="A34" s="2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6"/>
      <c r="O34" s="2"/>
      <c r="P34" s="2"/>
    </row>
    <row r="107" ht="15" customHeight="1" x14ac:dyDescent="0.35"/>
    <row r="140" ht="15" customHeight="1" x14ac:dyDescent="0.35"/>
  </sheetData>
  <mergeCells count="59">
    <mergeCell ref="Q7:Q9"/>
    <mergeCell ref="A2:U2"/>
    <mergeCell ref="B3:U3"/>
    <mergeCell ref="B4:U4"/>
    <mergeCell ref="G5:N5"/>
    <mergeCell ref="S5:U5"/>
    <mergeCell ref="A7:A9"/>
    <mergeCell ref="B7:B9"/>
    <mergeCell ref="C7:C9"/>
    <mergeCell ref="D7:D9"/>
    <mergeCell ref="E7:E9"/>
    <mergeCell ref="F7:F9"/>
    <mergeCell ref="G7:J7"/>
    <mergeCell ref="K7:N7"/>
    <mergeCell ref="O7:O9"/>
    <mergeCell ref="P7:P9"/>
    <mergeCell ref="C13:C17"/>
    <mergeCell ref="D13:D17"/>
    <mergeCell ref="U8:U9"/>
    <mergeCell ref="B10:U10"/>
    <mergeCell ref="C11:U11"/>
    <mergeCell ref="D12:U12"/>
    <mergeCell ref="R7:R9"/>
    <mergeCell ref="S7:U7"/>
    <mergeCell ref="G8:G9"/>
    <mergeCell ref="H8:I8"/>
    <mergeCell ref="J8:J9"/>
    <mergeCell ref="K8:K9"/>
    <mergeCell ref="L8:M8"/>
    <mergeCell ref="N8:N9"/>
    <mergeCell ref="S8:S9"/>
    <mergeCell ref="T8:T9"/>
    <mergeCell ref="Q26:U29"/>
    <mergeCell ref="A30:D30"/>
    <mergeCell ref="E30:P30"/>
    <mergeCell ref="Q31:U33"/>
    <mergeCell ref="C32:F32"/>
    <mergeCell ref="C33:F33"/>
    <mergeCell ref="A26:A29"/>
    <mergeCell ref="B26:B29"/>
    <mergeCell ref="C26:C29"/>
    <mergeCell ref="D26:D29"/>
    <mergeCell ref="E26:E29"/>
    <mergeCell ref="E13:E17"/>
    <mergeCell ref="Q22:U25"/>
    <mergeCell ref="A18:A21"/>
    <mergeCell ref="B18:B21"/>
    <mergeCell ref="A22:A25"/>
    <mergeCell ref="B22:B25"/>
    <mergeCell ref="C22:C25"/>
    <mergeCell ref="D22:D25"/>
    <mergeCell ref="E22:E25"/>
    <mergeCell ref="Q13:U17"/>
    <mergeCell ref="A13:A17"/>
    <mergeCell ref="B13:B17"/>
    <mergeCell ref="C18:C21"/>
    <mergeCell ref="D18:D21"/>
    <mergeCell ref="E18:E21"/>
    <mergeCell ref="Q18:U21"/>
  </mergeCells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F96FE-D7BC-4091-8697-6DAF63E41FA6}">
  <sheetPr>
    <pageSetUpPr fitToPage="1"/>
  </sheetPr>
  <dimension ref="A1:V138"/>
  <sheetViews>
    <sheetView showGridLines="0" zoomScale="115" zoomScaleNormal="115" workbookViewId="0">
      <selection activeCell="A2" sqref="A2:V2"/>
    </sheetView>
  </sheetViews>
  <sheetFormatPr defaultRowHeight="14.5" x14ac:dyDescent="0.35"/>
  <cols>
    <col min="1" max="1" width="4" customWidth="1"/>
    <col min="2" max="2" width="3" customWidth="1"/>
    <col min="3" max="3" width="3.81640625" customWidth="1"/>
    <col min="4" max="4" width="3.7265625" customWidth="1"/>
    <col min="5" max="5" width="17.7265625" customWidth="1"/>
    <col min="6" max="6" width="6.54296875" customWidth="1"/>
    <col min="17" max="17" width="0" hidden="1" customWidth="1"/>
    <col min="18" max="18" width="12.1796875" style="7" customWidth="1"/>
    <col min="19" max="19" width="16.7265625" style="8" customWidth="1"/>
    <col min="20" max="20" width="18.54296875" style="7" customWidth="1"/>
    <col min="21" max="22" width="9.1796875" style="7"/>
  </cols>
  <sheetData>
    <row r="1" spans="1:22" ht="52" x14ac:dyDescent="0.35">
      <c r="T1" s="13" t="s">
        <v>86</v>
      </c>
    </row>
    <row r="2" spans="1:22" ht="30.75" customHeight="1" x14ac:dyDescent="0.35">
      <c r="A2" s="116" t="s">
        <v>108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</row>
    <row r="3" spans="1:22" ht="30" hidden="1" customHeight="1" x14ac:dyDescent="0.35">
      <c r="A3" s="1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" customHeight="1" x14ac:dyDescent="0.35">
      <c r="A4" s="2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</row>
    <row r="5" spans="1:22" x14ac:dyDescent="0.35">
      <c r="A5" s="2"/>
      <c r="B5" s="3"/>
      <c r="C5" s="3"/>
      <c r="D5" s="3"/>
      <c r="E5" s="3"/>
      <c r="F5" s="3"/>
      <c r="G5" s="118"/>
      <c r="H5" s="118"/>
      <c r="I5" s="118"/>
      <c r="J5" s="118"/>
      <c r="K5" s="118"/>
      <c r="L5" s="118"/>
      <c r="M5" s="118"/>
      <c r="N5" s="118"/>
      <c r="O5" s="2"/>
      <c r="P5" s="2"/>
      <c r="Q5" s="2"/>
      <c r="T5" s="119"/>
      <c r="U5" s="119"/>
      <c r="V5" s="119"/>
    </row>
    <row r="6" spans="1:22" x14ac:dyDescent="0.35">
      <c r="A6" s="2"/>
      <c r="B6" s="1"/>
      <c r="C6" s="1"/>
      <c r="D6" s="1"/>
      <c r="E6" s="1"/>
      <c r="F6" s="1"/>
      <c r="G6" s="1"/>
      <c r="H6" s="1"/>
      <c r="I6" s="1"/>
      <c r="J6" s="1"/>
      <c r="K6" s="4"/>
      <c r="L6" s="4"/>
      <c r="M6" s="4"/>
      <c r="N6" s="4"/>
      <c r="O6" s="5"/>
      <c r="P6" s="2"/>
      <c r="Q6" s="2"/>
      <c r="R6"/>
      <c r="S6"/>
      <c r="T6"/>
      <c r="U6" s="9"/>
      <c r="V6" s="9"/>
    </row>
    <row r="7" spans="1:22" ht="39.75" customHeight="1" x14ac:dyDescent="0.35">
      <c r="A7" s="108" t="s">
        <v>0</v>
      </c>
      <c r="B7" s="108" t="s">
        <v>1</v>
      </c>
      <c r="C7" s="108" t="s">
        <v>2</v>
      </c>
      <c r="D7" s="108" t="s">
        <v>3</v>
      </c>
      <c r="E7" s="120" t="s">
        <v>4</v>
      </c>
      <c r="F7" s="108" t="s">
        <v>5</v>
      </c>
      <c r="G7" s="102" t="s">
        <v>95</v>
      </c>
      <c r="H7" s="103"/>
      <c r="I7" s="103"/>
      <c r="J7" s="111"/>
      <c r="K7" s="102" t="s">
        <v>102</v>
      </c>
      <c r="L7" s="103"/>
      <c r="M7" s="103"/>
      <c r="N7" s="111"/>
      <c r="O7" s="112" t="s">
        <v>75</v>
      </c>
      <c r="P7" s="112" t="s">
        <v>77</v>
      </c>
      <c r="Q7" s="112" t="s">
        <v>97</v>
      </c>
      <c r="R7" s="115" t="s">
        <v>15</v>
      </c>
      <c r="S7" s="94" t="s">
        <v>16</v>
      </c>
      <c r="T7" s="95" t="s">
        <v>89</v>
      </c>
      <c r="U7" s="96"/>
      <c r="V7" s="97"/>
    </row>
    <row r="8" spans="1:22" ht="33.75" customHeight="1" x14ac:dyDescent="0.35">
      <c r="A8" s="109"/>
      <c r="B8" s="109"/>
      <c r="C8" s="109"/>
      <c r="D8" s="109"/>
      <c r="E8" s="121"/>
      <c r="F8" s="109"/>
      <c r="G8" s="98" t="s">
        <v>6</v>
      </c>
      <c r="H8" s="100" t="s">
        <v>7</v>
      </c>
      <c r="I8" s="101"/>
      <c r="J8" s="98" t="s">
        <v>8</v>
      </c>
      <c r="K8" s="98" t="s">
        <v>6</v>
      </c>
      <c r="L8" s="102" t="s">
        <v>7</v>
      </c>
      <c r="M8" s="103"/>
      <c r="N8" s="98" t="s">
        <v>8</v>
      </c>
      <c r="O8" s="113"/>
      <c r="P8" s="113"/>
      <c r="Q8" s="113"/>
      <c r="R8" s="115"/>
      <c r="S8" s="94"/>
      <c r="T8" s="104" t="s">
        <v>18</v>
      </c>
      <c r="U8" s="106" t="s">
        <v>19</v>
      </c>
      <c r="V8" s="123" t="s">
        <v>20</v>
      </c>
    </row>
    <row r="9" spans="1:22" ht="46.5" customHeight="1" x14ac:dyDescent="0.35">
      <c r="A9" s="110"/>
      <c r="B9" s="110"/>
      <c r="C9" s="110"/>
      <c r="D9" s="110"/>
      <c r="E9" s="122"/>
      <c r="F9" s="110"/>
      <c r="G9" s="99"/>
      <c r="H9" s="14" t="s">
        <v>6</v>
      </c>
      <c r="I9" s="14" t="s">
        <v>9</v>
      </c>
      <c r="J9" s="99"/>
      <c r="K9" s="99"/>
      <c r="L9" s="14" t="s">
        <v>6</v>
      </c>
      <c r="M9" s="14" t="s">
        <v>9</v>
      </c>
      <c r="N9" s="99"/>
      <c r="O9" s="114"/>
      <c r="P9" s="114"/>
      <c r="Q9" s="114"/>
      <c r="R9" s="115"/>
      <c r="S9" s="94"/>
      <c r="T9" s="105"/>
      <c r="U9" s="107"/>
      <c r="V9" s="124"/>
    </row>
    <row r="10" spans="1:22" ht="15" customHeight="1" x14ac:dyDescent="0.35">
      <c r="A10" s="48" t="s">
        <v>42</v>
      </c>
      <c r="B10" s="131" t="s">
        <v>40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3"/>
    </row>
    <row r="11" spans="1:22" ht="15.75" customHeight="1" x14ac:dyDescent="0.35">
      <c r="A11" s="48" t="s">
        <v>42</v>
      </c>
      <c r="B11" s="51">
        <v>1</v>
      </c>
      <c r="C11" s="134" t="s">
        <v>41</v>
      </c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5"/>
    </row>
    <row r="12" spans="1:22" x14ac:dyDescent="0.35">
      <c r="A12" s="48" t="s">
        <v>42</v>
      </c>
      <c r="B12" s="48" t="s">
        <v>10</v>
      </c>
      <c r="C12" s="49" t="s">
        <v>27</v>
      </c>
      <c r="D12" s="136" t="s">
        <v>48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8"/>
    </row>
    <row r="13" spans="1:22" ht="15" customHeight="1" x14ac:dyDescent="0.35">
      <c r="A13" s="126" t="s">
        <v>42</v>
      </c>
      <c r="B13" s="127" t="s">
        <v>10</v>
      </c>
      <c r="C13" s="129" t="s">
        <v>27</v>
      </c>
      <c r="D13" s="130" t="s">
        <v>43</v>
      </c>
      <c r="E13" s="85" t="s">
        <v>44</v>
      </c>
      <c r="F13" s="18" t="s">
        <v>67</v>
      </c>
      <c r="G13" s="19">
        <v>32052</v>
      </c>
      <c r="H13" s="20">
        <v>32052</v>
      </c>
      <c r="I13" s="20"/>
      <c r="J13" s="20"/>
      <c r="K13" s="19"/>
      <c r="L13" s="20"/>
      <c r="M13" s="20"/>
      <c r="N13" s="20"/>
      <c r="O13" s="21">
        <v>32052</v>
      </c>
      <c r="P13" s="21">
        <v>32052</v>
      </c>
      <c r="Q13" s="22">
        <v>32052</v>
      </c>
      <c r="R13" s="52"/>
      <c r="S13" s="53"/>
      <c r="T13" s="53"/>
      <c r="U13" s="53"/>
      <c r="V13" s="54"/>
    </row>
    <row r="14" spans="1:22" x14ac:dyDescent="0.35">
      <c r="A14" s="127"/>
      <c r="B14" s="127"/>
      <c r="C14" s="129"/>
      <c r="D14" s="130"/>
      <c r="E14" s="85"/>
      <c r="F14" s="18" t="s">
        <v>24</v>
      </c>
      <c r="G14" s="19"/>
      <c r="H14" s="20"/>
      <c r="I14" s="19"/>
      <c r="J14" s="19"/>
      <c r="K14" s="19"/>
      <c r="L14" s="20"/>
      <c r="M14" s="20"/>
      <c r="N14" s="20"/>
      <c r="O14" s="21"/>
      <c r="P14" s="21"/>
      <c r="Q14" s="22"/>
      <c r="R14" s="55"/>
      <c r="S14" s="56"/>
      <c r="T14" s="56"/>
      <c r="U14" s="56"/>
      <c r="V14" s="57"/>
    </row>
    <row r="15" spans="1:22" x14ac:dyDescent="0.35">
      <c r="A15" s="127"/>
      <c r="B15" s="127"/>
      <c r="C15" s="129"/>
      <c r="D15" s="130"/>
      <c r="E15" s="85"/>
      <c r="F15" s="18" t="s">
        <v>24</v>
      </c>
      <c r="G15" s="19"/>
      <c r="H15" s="20"/>
      <c r="I15" s="20"/>
      <c r="J15" s="20"/>
      <c r="K15" s="23"/>
      <c r="L15" s="24"/>
      <c r="M15" s="24"/>
      <c r="N15" s="24"/>
      <c r="O15" s="21"/>
      <c r="P15" s="46"/>
      <c r="Q15" s="22"/>
      <c r="R15" s="55"/>
      <c r="S15" s="56"/>
      <c r="T15" s="56"/>
      <c r="U15" s="56"/>
      <c r="V15" s="57"/>
    </row>
    <row r="16" spans="1:22" x14ac:dyDescent="0.35">
      <c r="A16" s="127"/>
      <c r="B16" s="127"/>
      <c r="C16" s="129"/>
      <c r="D16" s="130"/>
      <c r="E16" s="85"/>
      <c r="F16" s="25" t="s">
        <v>11</v>
      </c>
      <c r="G16" s="23">
        <f>SUM(G13:G15)</f>
        <v>32052</v>
      </c>
      <c r="H16" s="23">
        <f t="shared" ref="H16:J16" si="0">SUM(H13:H15)</f>
        <v>32052</v>
      </c>
      <c r="I16" s="23">
        <f t="shared" si="0"/>
        <v>0</v>
      </c>
      <c r="J16" s="23">
        <f t="shared" si="0"/>
        <v>0</v>
      </c>
      <c r="K16" s="23">
        <f t="shared" ref="K16" si="1">SUM(K13:K15)</f>
        <v>0</v>
      </c>
      <c r="L16" s="23">
        <f t="shared" ref="L16" si="2">SUM(L13:L15)</f>
        <v>0</v>
      </c>
      <c r="M16" s="23">
        <f t="shared" ref="M16" si="3">SUM(M13:M15)</f>
        <v>0</v>
      </c>
      <c r="N16" s="23">
        <f t="shared" ref="N16" si="4">SUM(N13:N15)</f>
        <v>0</v>
      </c>
      <c r="O16" s="23">
        <f t="shared" ref="O16" si="5">SUM(O13:O15)</f>
        <v>32052</v>
      </c>
      <c r="P16" s="23">
        <f t="shared" ref="P16" si="6">SUM(P13:P15)</f>
        <v>32052</v>
      </c>
      <c r="Q16" s="23">
        <f t="shared" ref="Q16" si="7">SUM(Q13:Q15)</f>
        <v>32052</v>
      </c>
      <c r="R16" s="58"/>
      <c r="S16" s="59"/>
      <c r="T16" s="59"/>
      <c r="U16" s="59"/>
      <c r="V16" s="60"/>
    </row>
    <row r="17" spans="1:22" ht="30.75" hidden="1" customHeight="1" x14ac:dyDescent="0.35">
      <c r="A17" s="126" t="s">
        <v>42</v>
      </c>
      <c r="B17" s="127" t="s">
        <v>10</v>
      </c>
      <c r="C17" s="129" t="s">
        <v>27</v>
      </c>
      <c r="D17" s="130" t="s">
        <v>45</v>
      </c>
      <c r="E17" s="85"/>
      <c r="F17" s="18" t="s">
        <v>24</v>
      </c>
      <c r="G17" s="19"/>
      <c r="H17" s="20"/>
      <c r="I17" s="20"/>
      <c r="J17" s="20"/>
      <c r="K17" s="19"/>
      <c r="L17" s="20"/>
      <c r="M17" s="20"/>
      <c r="N17" s="20"/>
      <c r="O17" s="21"/>
      <c r="P17" s="45"/>
      <c r="Q17" s="22"/>
      <c r="R17" s="52" t="s">
        <v>58</v>
      </c>
      <c r="S17" s="53"/>
      <c r="T17" s="53"/>
      <c r="U17" s="53"/>
      <c r="V17" s="54"/>
    </row>
    <row r="18" spans="1:22" x14ac:dyDescent="0.35">
      <c r="A18" s="127"/>
      <c r="B18" s="127"/>
      <c r="C18" s="129"/>
      <c r="D18" s="130"/>
      <c r="E18" s="85"/>
      <c r="F18" s="18" t="s">
        <v>67</v>
      </c>
      <c r="G18" s="19">
        <v>0</v>
      </c>
      <c r="H18" s="20">
        <v>0</v>
      </c>
      <c r="I18" s="19"/>
      <c r="J18" s="19"/>
      <c r="K18" s="19">
        <v>0</v>
      </c>
      <c r="L18" s="20">
        <v>0</v>
      </c>
      <c r="M18" s="20"/>
      <c r="N18" s="20"/>
      <c r="O18" s="21">
        <v>0</v>
      </c>
      <c r="P18" s="21">
        <v>0</v>
      </c>
      <c r="Q18" s="22">
        <v>0</v>
      </c>
      <c r="R18" s="55"/>
      <c r="S18" s="56"/>
      <c r="T18" s="56"/>
      <c r="U18" s="56"/>
      <c r="V18" s="57"/>
    </row>
    <row r="19" spans="1:22" x14ac:dyDescent="0.35">
      <c r="A19" s="127"/>
      <c r="B19" s="127"/>
      <c r="C19" s="129"/>
      <c r="D19" s="130"/>
      <c r="E19" s="85"/>
      <c r="F19" s="18" t="s">
        <v>24</v>
      </c>
      <c r="G19" s="19"/>
      <c r="H19" s="20"/>
      <c r="I19" s="20"/>
      <c r="J19" s="20"/>
      <c r="K19" s="23"/>
      <c r="L19" s="24"/>
      <c r="M19" s="24"/>
      <c r="N19" s="24"/>
      <c r="O19" s="21"/>
      <c r="P19" s="21"/>
      <c r="Q19" s="22"/>
      <c r="R19" s="55"/>
      <c r="S19" s="56"/>
      <c r="T19" s="56"/>
      <c r="U19" s="56"/>
      <c r="V19" s="57"/>
    </row>
    <row r="20" spans="1:22" x14ac:dyDescent="0.35">
      <c r="A20" s="127"/>
      <c r="B20" s="127"/>
      <c r="C20" s="129"/>
      <c r="D20" s="130"/>
      <c r="E20" s="85"/>
      <c r="F20" s="25" t="s">
        <v>11</v>
      </c>
      <c r="G20" s="23">
        <v>0</v>
      </c>
      <c r="H20" s="23">
        <v>0</v>
      </c>
      <c r="I20" s="23">
        <f t="shared" ref="I20:Q20" si="8">I17+I18+I19</f>
        <v>0</v>
      </c>
      <c r="J20" s="23">
        <f t="shared" si="8"/>
        <v>0</v>
      </c>
      <c r="K20" s="23">
        <f t="shared" si="8"/>
        <v>0</v>
      </c>
      <c r="L20" s="23">
        <v>0</v>
      </c>
      <c r="M20" s="23">
        <f t="shared" si="8"/>
        <v>0</v>
      </c>
      <c r="N20" s="23">
        <f t="shared" si="8"/>
        <v>0</v>
      </c>
      <c r="O20" s="26">
        <f t="shared" si="8"/>
        <v>0</v>
      </c>
      <c r="P20" s="21">
        <v>0</v>
      </c>
      <c r="Q20" s="27">
        <f t="shared" si="8"/>
        <v>0</v>
      </c>
      <c r="R20" s="58"/>
      <c r="S20" s="59"/>
      <c r="T20" s="59"/>
      <c r="U20" s="59"/>
      <c r="V20" s="60"/>
    </row>
    <row r="21" spans="1:22" ht="26" x14ac:dyDescent="0.35">
      <c r="A21" s="61" t="s">
        <v>42</v>
      </c>
      <c r="B21" s="62"/>
      <c r="C21" s="62"/>
      <c r="D21" s="63"/>
      <c r="E21" s="64" t="s">
        <v>47</v>
      </c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139"/>
      <c r="R21" s="11" t="s">
        <v>103</v>
      </c>
      <c r="S21" s="12" t="s">
        <v>46</v>
      </c>
      <c r="T21" s="12" t="s">
        <v>106</v>
      </c>
      <c r="U21" s="12" t="s">
        <v>56</v>
      </c>
      <c r="V21" s="40">
        <v>1</v>
      </c>
    </row>
    <row r="22" spans="1:22" x14ac:dyDescent="0.35">
      <c r="A22" s="28"/>
      <c r="B22" s="29"/>
      <c r="C22" s="36" t="s">
        <v>12</v>
      </c>
      <c r="D22" s="37"/>
      <c r="E22" s="37"/>
      <c r="F22" s="30"/>
      <c r="G22" s="23">
        <f>G16+G20</f>
        <v>32052</v>
      </c>
      <c r="H22" s="23">
        <f t="shared" ref="H22:Q22" si="9">H16+H20</f>
        <v>32052</v>
      </c>
      <c r="I22" s="23">
        <f t="shared" si="9"/>
        <v>0</v>
      </c>
      <c r="J22" s="23">
        <f t="shared" si="9"/>
        <v>0</v>
      </c>
      <c r="K22" s="23">
        <f t="shared" si="9"/>
        <v>0</v>
      </c>
      <c r="L22" s="23">
        <f t="shared" si="9"/>
        <v>0</v>
      </c>
      <c r="M22" s="23">
        <f t="shared" si="9"/>
        <v>0</v>
      </c>
      <c r="N22" s="23">
        <f t="shared" si="9"/>
        <v>0</v>
      </c>
      <c r="O22" s="23">
        <f t="shared" si="9"/>
        <v>32052</v>
      </c>
      <c r="P22" s="23">
        <f t="shared" si="9"/>
        <v>32052</v>
      </c>
      <c r="Q22" s="23">
        <f t="shared" si="9"/>
        <v>32052</v>
      </c>
      <c r="R22" s="66"/>
      <c r="S22" s="67"/>
      <c r="T22" s="67"/>
      <c r="U22" s="67"/>
      <c r="V22" s="68"/>
    </row>
    <row r="23" spans="1:22" x14ac:dyDescent="0.35">
      <c r="A23" s="28"/>
      <c r="B23" s="29"/>
      <c r="C23" s="75" t="s">
        <v>13</v>
      </c>
      <c r="D23" s="76"/>
      <c r="E23" s="76"/>
      <c r="F23" s="77"/>
      <c r="G23" s="23">
        <f>G22</f>
        <v>32052</v>
      </c>
      <c r="H23" s="23">
        <f t="shared" ref="H23:Q24" si="10">H22</f>
        <v>32052</v>
      </c>
      <c r="I23" s="23">
        <f t="shared" si="10"/>
        <v>0</v>
      </c>
      <c r="J23" s="23">
        <f t="shared" si="10"/>
        <v>0</v>
      </c>
      <c r="K23" s="23">
        <f t="shared" si="10"/>
        <v>0</v>
      </c>
      <c r="L23" s="23">
        <f t="shared" si="10"/>
        <v>0</v>
      </c>
      <c r="M23" s="23">
        <f t="shared" si="10"/>
        <v>0</v>
      </c>
      <c r="N23" s="23">
        <f t="shared" si="10"/>
        <v>0</v>
      </c>
      <c r="O23" s="23">
        <f t="shared" si="10"/>
        <v>32052</v>
      </c>
      <c r="P23" s="23">
        <f t="shared" si="10"/>
        <v>32052</v>
      </c>
      <c r="Q23" s="23">
        <f t="shared" si="10"/>
        <v>32052</v>
      </c>
      <c r="R23" s="69"/>
      <c r="S23" s="70"/>
      <c r="T23" s="70"/>
      <c r="U23" s="70"/>
      <c r="V23" s="71"/>
    </row>
    <row r="24" spans="1:22" x14ac:dyDescent="0.35">
      <c r="A24" s="32"/>
      <c r="B24" s="33"/>
      <c r="C24" s="140" t="s">
        <v>14</v>
      </c>
      <c r="D24" s="141"/>
      <c r="E24" s="141"/>
      <c r="F24" s="142"/>
      <c r="G24" s="34">
        <f>G23</f>
        <v>32052</v>
      </c>
      <c r="H24" s="34">
        <f t="shared" si="10"/>
        <v>32052</v>
      </c>
      <c r="I24" s="34">
        <f t="shared" si="10"/>
        <v>0</v>
      </c>
      <c r="J24" s="34">
        <f t="shared" si="10"/>
        <v>0</v>
      </c>
      <c r="K24" s="34">
        <f t="shared" si="10"/>
        <v>0</v>
      </c>
      <c r="L24" s="34">
        <f t="shared" si="10"/>
        <v>0</v>
      </c>
      <c r="M24" s="34">
        <f t="shared" si="10"/>
        <v>0</v>
      </c>
      <c r="N24" s="34">
        <f t="shared" si="10"/>
        <v>0</v>
      </c>
      <c r="O24" s="34">
        <f t="shared" si="10"/>
        <v>32052</v>
      </c>
      <c r="P24" s="34">
        <f t="shared" si="10"/>
        <v>32052</v>
      </c>
      <c r="Q24" s="34">
        <f t="shared" si="10"/>
        <v>32052</v>
      </c>
      <c r="R24" s="72"/>
      <c r="S24" s="73"/>
      <c r="T24" s="73"/>
      <c r="U24" s="73"/>
      <c r="V24" s="74"/>
    </row>
    <row r="25" spans="1:22" x14ac:dyDescent="0.35">
      <c r="A25" s="2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6"/>
      <c r="O25" s="2"/>
      <c r="P25" s="2"/>
      <c r="Q25" s="2"/>
    </row>
    <row r="105" ht="15" customHeight="1" x14ac:dyDescent="0.35"/>
    <row r="138" ht="15" customHeight="1" x14ac:dyDescent="0.35"/>
  </sheetData>
  <mergeCells count="48">
    <mergeCell ref="O7:O9"/>
    <mergeCell ref="Q7:Q9"/>
    <mergeCell ref="R7:R9"/>
    <mergeCell ref="A2:V2"/>
    <mergeCell ref="B3:V3"/>
    <mergeCell ref="B4:V4"/>
    <mergeCell ref="G5:N5"/>
    <mergeCell ref="T5:V5"/>
    <mergeCell ref="A7:A9"/>
    <mergeCell ref="B7:B9"/>
    <mergeCell ref="C7:C9"/>
    <mergeCell ref="D7:D9"/>
    <mergeCell ref="E7:E9"/>
    <mergeCell ref="V8:V9"/>
    <mergeCell ref="P7:P9"/>
    <mergeCell ref="B10:V10"/>
    <mergeCell ref="C11:V11"/>
    <mergeCell ref="D12:V12"/>
    <mergeCell ref="S7:S9"/>
    <mergeCell ref="T7:V7"/>
    <mergeCell ref="G8:G9"/>
    <mergeCell ref="H8:I8"/>
    <mergeCell ref="J8:J9"/>
    <mergeCell ref="K8:K9"/>
    <mergeCell ref="L8:M8"/>
    <mergeCell ref="N8:N9"/>
    <mergeCell ref="T8:T9"/>
    <mergeCell ref="U8:U9"/>
    <mergeCell ref="F7:F9"/>
    <mergeCell ref="G7:J7"/>
    <mergeCell ref="K7:N7"/>
    <mergeCell ref="R17:V20"/>
    <mergeCell ref="A21:D21"/>
    <mergeCell ref="E21:Q21"/>
    <mergeCell ref="R22:V24"/>
    <mergeCell ref="C23:F23"/>
    <mergeCell ref="C24:F24"/>
    <mergeCell ref="A17:A20"/>
    <mergeCell ref="B17:B20"/>
    <mergeCell ref="C17:C20"/>
    <mergeCell ref="D17:D20"/>
    <mergeCell ref="E17:E20"/>
    <mergeCell ref="E13:E16"/>
    <mergeCell ref="R13:V16"/>
    <mergeCell ref="A13:A16"/>
    <mergeCell ref="B13:B16"/>
    <mergeCell ref="C13:C16"/>
    <mergeCell ref="D13:D16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6FAF5-F086-4C6F-A72E-A2CA347725B9}">
  <sheetPr>
    <pageSetUpPr fitToPage="1"/>
  </sheetPr>
  <dimension ref="A1:U139"/>
  <sheetViews>
    <sheetView showGridLines="0" workbookViewId="0">
      <selection activeCell="B10" sqref="B10:U10"/>
    </sheetView>
  </sheetViews>
  <sheetFormatPr defaultRowHeight="14.5" x14ac:dyDescent="0.35"/>
  <cols>
    <col min="1" max="1" width="4" customWidth="1"/>
    <col min="2" max="2" width="3" customWidth="1"/>
    <col min="3" max="3" width="3.81640625" customWidth="1"/>
    <col min="4" max="4" width="3.7265625" customWidth="1"/>
    <col min="5" max="5" width="17.7265625" customWidth="1"/>
    <col min="6" max="6" width="6.54296875" customWidth="1"/>
    <col min="17" max="17" width="12.1796875" style="7" customWidth="1"/>
    <col min="18" max="18" width="16.7265625" style="8" customWidth="1"/>
    <col min="19" max="19" width="18.54296875" style="7" customWidth="1"/>
    <col min="20" max="21" width="9.1796875" style="7"/>
  </cols>
  <sheetData>
    <row r="1" spans="1:21" ht="78" x14ac:dyDescent="0.35">
      <c r="S1" s="13" t="s">
        <v>49</v>
      </c>
    </row>
    <row r="2" spans="1:21" ht="30.75" customHeight="1" x14ac:dyDescent="0.35">
      <c r="A2" s="116" t="s">
        <v>26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1" ht="30" hidden="1" customHeight="1" x14ac:dyDescent="0.35">
      <c r="A3" s="1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1" ht="15" customHeight="1" x14ac:dyDescent="0.35">
      <c r="A4" s="2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</row>
    <row r="5" spans="1:21" x14ac:dyDescent="0.35">
      <c r="A5" s="2"/>
      <c r="B5" s="3"/>
      <c r="C5" s="3"/>
      <c r="D5" s="3"/>
      <c r="E5" s="3"/>
      <c r="F5" s="3"/>
      <c r="G5" s="118"/>
      <c r="H5" s="118"/>
      <c r="I5" s="118"/>
      <c r="J5" s="118"/>
      <c r="K5" s="118"/>
      <c r="L5" s="118"/>
      <c r="M5" s="118"/>
      <c r="N5" s="118"/>
      <c r="O5" s="2"/>
      <c r="P5" s="2"/>
      <c r="S5" s="119"/>
      <c r="T5" s="119"/>
      <c r="U5" s="119"/>
    </row>
    <row r="6" spans="1:21" x14ac:dyDescent="0.35">
      <c r="A6" s="2"/>
      <c r="B6" s="1"/>
      <c r="C6" s="1"/>
      <c r="D6" s="1"/>
      <c r="E6" s="1"/>
      <c r="F6" s="1"/>
      <c r="G6" s="1"/>
      <c r="H6" s="1"/>
      <c r="I6" s="1"/>
      <c r="J6" s="1"/>
      <c r="K6" s="4"/>
      <c r="L6" s="4"/>
      <c r="M6" s="4"/>
      <c r="N6" s="4"/>
      <c r="O6" s="5"/>
      <c r="P6" s="2"/>
      <c r="Q6"/>
      <c r="R6"/>
      <c r="S6"/>
      <c r="T6" s="9"/>
      <c r="U6" s="9"/>
    </row>
    <row r="7" spans="1:21" ht="39.75" customHeight="1" x14ac:dyDescent="0.35">
      <c r="A7" s="108" t="s">
        <v>0</v>
      </c>
      <c r="B7" s="108" t="s">
        <v>1</v>
      </c>
      <c r="C7" s="108" t="s">
        <v>2</v>
      </c>
      <c r="D7" s="108" t="s">
        <v>3</v>
      </c>
      <c r="E7" s="120" t="s">
        <v>4</v>
      </c>
      <c r="F7" s="108" t="s">
        <v>5</v>
      </c>
      <c r="G7" s="102" t="s">
        <v>37</v>
      </c>
      <c r="H7" s="103"/>
      <c r="I7" s="103"/>
      <c r="J7" s="111"/>
      <c r="K7" s="102" t="s">
        <v>38</v>
      </c>
      <c r="L7" s="103"/>
      <c r="M7" s="103"/>
      <c r="N7" s="111"/>
      <c r="O7" s="112" t="s">
        <v>53</v>
      </c>
      <c r="P7" s="112" t="s">
        <v>33</v>
      </c>
      <c r="Q7" s="115" t="s">
        <v>15</v>
      </c>
      <c r="R7" s="94" t="s">
        <v>16</v>
      </c>
      <c r="S7" s="95" t="s">
        <v>17</v>
      </c>
      <c r="T7" s="96"/>
      <c r="U7" s="97"/>
    </row>
    <row r="8" spans="1:21" ht="15" customHeight="1" x14ac:dyDescent="0.35">
      <c r="A8" s="109"/>
      <c r="B8" s="109"/>
      <c r="C8" s="109"/>
      <c r="D8" s="109"/>
      <c r="E8" s="121"/>
      <c r="F8" s="109"/>
      <c r="G8" s="98" t="s">
        <v>6</v>
      </c>
      <c r="H8" s="100" t="s">
        <v>7</v>
      </c>
      <c r="I8" s="101"/>
      <c r="J8" s="98" t="s">
        <v>8</v>
      </c>
      <c r="K8" s="98" t="s">
        <v>6</v>
      </c>
      <c r="L8" s="102" t="s">
        <v>7</v>
      </c>
      <c r="M8" s="103"/>
      <c r="N8" s="98" t="s">
        <v>8</v>
      </c>
      <c r="O8" s="113"/>
      <c r="P8" s="113"/>
      <c r="Q8" s="115"/>
      <c r="R8" s="94"/>
      <c r="S8" s="104" t="s">
        <v>18</v>
      </c>
      <c r="T8" s="106" t="s">
        <v>19</v>
      </c>
      <c r="U8" s="123" t="s">
        <v>20</v>
      </c>
    </row>
    <row r="9" spans="1:21" ht="46.5" customHeight="1" x14ac:dyDescent="0.35">
      <c r="A9" s="110"/>
      <c r="B9" s="110"/>
      <c r="C9" s="110"/>
      <c r="D9" s="110"/>
      <c r="E9" s="122"/>
      <c r="F9" s="110"/>
      <c r="G9" s="99"/>
      <c r="H9" s="14" t="s">
        <v>6</v>
      </c>
      <c r="I9" s="14" t="s">
        <v>9</v>
      </c>
      <c r="J9" s="99"/>
      <c r="K9" s="99"/>
      <c r="L9" s="14" t="s">
        <v>6</v>
      </c>
      <c r="M9" s="14" t="s">
        <v>9</v>
      </c>
      <c r="N9" s="99"/>
      <c r="O9" s="114"/>
      <c r="P9" s="114"/>
      <c r="Q9" s="115"/>
      <c r="R9" s="94"/>
      <c r="S9" s="105"/>
      <c r="T9" s="107"/>
      <c r="U9" s="124"/>
    </row>
    <row r="10" spans="1:21" ht="15" customHeight="1" x14ac:dyDescent="0.35">
      <c r="A10" s="15">
        <v>7</v>
      </c>
      <c r="B10" s="143" t="s">
        <v>52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5"/>
    </row>
    <row r="11" spans="1:21" x14ac:dyDescent="0.35">
      <c r="A11" s="15">
        <v>7</v>
      </c>
      <c r="B11" s="39" t="s">
        <v>10</v>
      </c>
      <c r="C11" s="146" t="s">
        <v>62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8"/>
    </row>
    <row r="12" spans="1:21" x14ac:dyDescent="0.35">
      <c r="A12" s="15">
        <v>7</v>
      </c>
      <c r="B12" s="16" t="s">
        <v>10</v>
      </c>
      <c r="C12" s="17" t="s">
        <v>10</v>
      </c>
      <c r="D12" s="91" t="s">
        <v>23</v>
      </c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3"/>
    </row>
    <row r="13" spans="1:21" ht="15" customHeight="1" x14ac:dyDescent="0.35">
      <c r="A13" s="81" t="s">
        <v>35</v>
      </c>
      <c r="B13" s="82" t="s">
        <v>10</v>
      </c>
      <c r="C13" s="83" t="s">
        <v>10</v>
      </c>
      <c r="D13" s="84" t="s">
        <v>61</v>
      </c>
      <c r="E13" s="85" t="s">
        <v>51</v>
      </c>
      <c r="F13" s="18" t="s">
        <v>66</v>
      </c>
      <c r="G13" s="19">
        <v>500</v>
      </c>
      <c r="H13" s="20">
        <v>500</v>
      </c>
      <c r="I13" s="20"/>
      <c r="J13" s="20"/>
      <c r="K13" s="19">
        <v>1000</v>
      </c>
      <c r="L13" s="20">
        <v>1000</v>
      </c>
      <c r="M13" s="20"/>
      <c r="N13" s="20"/>
      <c r="O13" s="21">
        <v>800</v>
      </c>
      <c r="P13" s="22">
        <v>700</v>
      </c>
      <c r="Q13" s="52" t="s">
        <v>21</v>
      </c>
      <c r="R13" s="53"/>
      <c r="S13" s="53"/>
      <c r="T13" s="53"/>
      <c r="U13" s="54"/>
    </row>
    <row r="14" spans="1:21" x14ac:dyDescent="0.35">
      <c r="A14" s="82"/>
      <c r="B14" s="82"/>
      <c r="C14" s="83"/>
      <c r="D14" s="84"/>
      <c r="E14" s="85"/>
      <c r="F14" s="18" t="s">
        <v>24</v>
      </c>
      <c r="G14" s="19"/>
      <c r="H14" s="20"/>
      <c r="I14" s="19"/>
      <c r="J14" s="19"/>
      <c r="K14" s="19"/>
      <c r="L14" s="20"/>
      <c r="M14" s="20"/>
      <c r="N14" s="20"/>
      <c r="O14" s="21"/>
      <c r="P14" s="22"/>
      <c r="Q14" s="55"/>
      <c r="R14" s="56"/>
      <c r="S14" s="56"/>
      <c r="T14" s="56"/>
      <c r="U14" s="57"/>
    </row>
    <row r="15" spans="1:21" x14ac:dyDescent="0.35">
      <c r="A15" s="82"/>
      <c r="B15" s="82"/>
      <c r="C15" s="83"/>
      <c r="D15" s="84"/>
      <c r="E15" s="85"/>
      <c r="F15" s="18" t="s">
        <v>24</v>
      </c>
      <c r="G15" s="19"/>
      <c r="H15" s="20"/>
      <c r="I15" s="20"/>
      <c r="J15" s="20"/>
      <c r="K15" s="23"/>
      <c r="L15" s="24"/>
      <c r="M15" s="24"/>
      <c r="N15" s="24"/>
      <c r="O15" s="21"/>
      <c r="P15" s="22"/>
      <c r="Q15" s="55"/>
      <c r="R15" s="56"/>
      <c r="S15" s="56"/>
      <c r="T15" s="56"/>
      <c r="U15" s="57"/>
    </row>
    <row r="16" spans="1:21" x14ac:dyDescent="0.35">
      <c r="A16" s="82"/>
      <c r="B16" s="82"/>
      <c r="C16" s="83"/>
      <c r="D16" s="84"/>
      <c r="E16" s="85"/>
      <c r="F16" s="25" t="s">
        <v>11</v>
      </c>
      <c r="G16" s="23">
        <f>G13+G14+G15</f>
        <v>500</v>
      </c>
      <c r="H16" s="23">
        <f t="shared" ref="H16:P16" si="0">H13+H14+H15</f>
        <v>500</v>
      </c>
      <c r="I16" s="23">
        <f t="shared" si="0"/>
        <v>0</v>
      </c>
      <c r="J16" s="23">
        <f t="shared" si="0"/>
        <v>0</v>
      </c>
      <c r="K16" s="23">
        <f t="shared" si="0"/>
        <v>1000</v>
      </c>
      <c r="L16" s="23">
        <f t="shared" si="0"/>
        <v>1000</v>
      </c>
      <c r="M16" s="23">
        <f t="shared" si="0"/>
        <v>0</v>
      </c>
      <c r="N16" s="23">
        <f t="shared" si="0"/>
        <v>0</v>
      </c>
      <c r="O16" s="26">
        <f t="shared" si="0"/>
        <v>800</v>
      </c>
      <c r="P16" s="27">
        <f t="shared" si="0"/>
        <v>700</v>
      </c>
      <c r="Q16" s="58"/>
      <c r="R16" s="59"/>
      <c r="S16" s="59"/>
      <c r="T16" s="59"/>
      <c r="U16" s="60"/>
    </row>
    <row r="17" spans="1:21" ht="51" customHeight="1" x14ac:dyDescent="0.35">
      <c r="A17" s="61" t="s">
        <v>35</v>
      </c>
      <c r="B17" s="62"/>
      <c r="C17" s="62"/>
      <c r="D17" s="63"/>
      <c r="E17" s="64" t="s">
        <v>55</v>
      </c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11" t="s">
        <v>31</v>
      </c>
      <c r="R17" s="12" t="s">
        <v>73</v>
      </c>
      <c r="S17" s="12" t="s">
        <v>60</v>
      </c>
      <c r="T17" s="12" t="s">
        <v>56</v>
      </c>
      <c r="U17" s="12" t="s">
        <v>57</v>
      </c>
    </row>
    <row r="18" spans="1:21" x14ac:dyDescent="0.35">
      <c r="A18" s="28"/>
      <c r="B18" s="29"/>
      <c r="C18" s="36" t="s">
        <v>12</v>
      </c>
      <c r="D18" s="37"/>
      <c r="E18" s="37"/>
      <c r="F18" s="30"/>
      <c r="G18" s="23">
        <f>G16</f>
        <v>500</v>
      </c>
      <c r="H18" s="23">
        <f t="shared" ref="H18:P18" si="1">H16</f>
        <v>500</v>
      </c>
      <c r="I18" s="23">
        <f t="shared" si="1"/>
        <v>0</v>
      </c>
      <c r="J18" s="23">
        <f t="shared" si="1"/>
        <v>0</v>
      </c>
      <c r="K18" s="23">
        <f t="shared" si="1"/>
        <v>1000</v>
      </c>
      <c r="L18" s="23">
        <f t="shared" si="1"/>
        <v>1000</v>
      </c>
      <c r="M18" s="26">
        <f t="shared" si="1"/>
        <v>0</v>
      </c>
      <c r="N18" s="31">
        <f t="shared" si="1"/>
        <v>0</v>
      </c>
      <c r="O18" s="31">
        <f t="shared" si="1"/>
        <v>800</v>
      </c>
      <c r="P18" s="31">
        <f t="shared" si="1"/>
        <v>700</v>
      </c>
      <c r="Q18" s="66"/>
      <c r="R18" s="67"/>
      <c r="S18" s="67"/>
      <c r="T18" s="67"/>
      <c r="U18" s="68"/>
    </row>
    <row r="19" spans="1:21" x14ac:dyDescent="0.35">
      <c r="A19" s="28"/>
      <c r="B19" s="29"/>
      <c r="C19" s="75" t="s">
        <v>13</v>
      </c>
      <c r="D19" s="76"/>
      <c r="E19" s="76"/>
      <c r="F19" s="77"/>
      <c r="G19" s="23">
        <f>G18</f>
        <v>500</v>
      </c>
      <c r="H19" s="23">
        <f t="shared" ref="H19:P20" si="2">H18</f>
        <v>500</v>
      </c>
      <c r="I19" s="23">
        <f t="shared" si="2"/>
        <v>0</v>
      </c>
      <c r="J19" s="23">
        <f t="shared" si="2"/>
        <v>0</v>
      </c>
      <c r="K19" s="23">
        <f t="shared" si="2"/>
        <v>1000</v>
      </c>
      <c r="L19" s="23">
        <f t="shared" si="2"/>
        <v>1000</v>
      </c>
      <c r="M19" s="26">
        <f t="shared" si="2"/>
        <v>0</v>
      </c>
      <c r="N19" s="26">
        <f t="shared" si="2"/>
        <v>0</v>
      </c>
      <c r="O19" s="26">
        <f t="shared" si="2"/>
        <v>800</v>
      </c>
      <c r="P19" s="26">
        <f t="shared" si="2"/>
        <v>700</v>
      </c>
      <c r="Q19" s="69"/>
      <c r="R19" s="70"/>
      <c r="S19" s="70"/>
      <c r="T19" s="70"/>
      <c r="U19" s="71"/>
    </row>
    <row r="20" spans="1:21" x14ac:dyDescent="0.35">
      <c r="A20" s="32"/>
      <c r="B20" s="33"/>
      <c r="C20" s="78" t="s">
        <v>14</v>
      </c>
      <c r="D20" s="79"/>
      <c r="E20" s="79"/>
      <c r="F20" s="80"/>
      <c r="G20" s="34">
        <f>G19</f>
        <v>500</v>
      </c>
      <c r="H20" s="34">
        <f t="shared" si="2"/>
        <v>500</v>
      </c>
      <c r="I20" s="34">
        <f t="shared" si="2"/>
        <v>0</v>
      </c>
      <c r="J20" s="34">
        <f t="shared" si="2"/>
        <v>0</v>
      </c>
      <c r="K20" s="34">
        <f t="shared" si="2"/>
        <v>1000</v>
      </c>
      <c r="L20" s="34">
        <f t="shared" si="2"/>
        <v>1000</v>
      </c>
      <c r="M20" s="35">
        <f t="shared" si="2"/>
        <v>0</v>
      </c>
      <c r="N20" s="35">
        <f t="shared" si="2"/>
        <v>0</v>
      </c>
      <c r="O20" s="35">
        <f t="shared" si="2"/>
        <v>800</v>
      </c>
      <c r="P20" s="35">
        <f t="shared" si="2"/>
        <v>700</v>
      </c>
      <c r="Q20" s="72"/>
      <c r="R20" s="73"/>
      <c r="S20" s="73"/>
      <c r="T20" s="73"/>
      <c r="U20" s="74"/>
    </row>
    <row r="21" spans="1:21" x14ac:dyDescent="0.35">
      <c r="A21" s="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6"/>
      <c r="O21" s="2"/>
      <c r="P21" s="2"/>
    </row>
    <row r="106" ht="15" customHeight="1" x14ac:dyDescent="0.35"/>
    <row r="139" ht="15" customHeight="1" x14ac:dyDescent="0.35"/>
  </sheetData>
  <mergeCells count="41">
    <mergeCell ref="O7:O9"/>
    <mergeCell ref="P7:P9"/>
    <mergeCell ref="Q7:Q9"/>
    <mergeCell ref="A2:U2"/>
    <mergeCell ref="B3:U3"/>
    <mergeCell ref="B4:U4"/>
    <mergeCell ref="G5:N5"/>
    <mergeCell ref="S5:U5"/>
    <mergeCell ref="A7:A9"/>
    <mergeCell ref="B7:B9"/>
    <mergeCell ref="C7:C9"/>
    <mergeCell ref="D7:D9"/>
    <mergeCell ref="E7:E9"/>
    <mergeCell ref="U8:U9"/>
    <mergeCell ref="B10:U10"/>
    <mergeCell ref="C11:U11"/>
    <mergeCell ref="D12:U12"/>
    <mergeCell ref="R7:R9"/>
    <mergeCell ref="S7:U7"/>
    <mergeCell ref="G8:G9"/>
    <mergeCell ref="H8:I8"/>
    <mergeCell ref="J8:J9"/>
    <mergeCell ref="K8:K9"/>
    <mergeCell ref="L8:M8"/>
    <mergeCell ref="N8:N9"/>
    <mergeCell ref="S8:S9"/>
    <mergeCell ref="T8:T9"/>
    <mergeCell ref="F7:F9"/>
    <mergeCell ref="G7:J7"/>
    <mergeCell ref="K7:N7"/>
    <mergeCell ref="Q13:U16"/>
    <mergeCell ref="A17:D17"/>
    <mergeCell ref="E17:P17"/>
    <mergeCell ref="Q18:U20"/>
    <mergeCell ref="C19:F19"/>
    <mergeCell ref="C20:F20"/>
    <mergeCell ref="A13:A16"/>
    <mergeCell ref="B13:B16"/>
    <mergeCell ref="C13:C16"/>
    <mergeCell ref="D13:D16"/>
    <mergeCell ref="E13:E16"/>
  </mergeCells>
  <pageMargins left="0.7" right="0.7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39"/>
  <sheetViews>
    <sheetView showGridLines="0" topLeftCell="A27" zoomScale="115" zoomScaleNormal="115" workbookViewId="0">
      <selection activeCell="A2" sqref="A2:V2"/>
    </sheetView>
  </sheetViews>
  <sheetFormatPr defaultRowHeight="14.5" x14ac:dyDescent="0.35"/>
  <cols>
    <col min="1" max="1" width="4" customWidth="1"/>
    <col min="2" max="2" width="3" customWidth="1"/>
    <col min="3" max="3" width="3.81640625" customWidth="1"/>
    <col min="4" max="4" width="3.7265625" customWidth="1"/>
    <col min="5" max="5" width="17.7265625" customWidth="1"/>
    <col min="6" max="6" width="6.54296875" customWidth="1"/>
    <col min="17" max="17" width="0" hidden="1" customWidth="1"/>
    <col min="18" max="18" width="7.81640625" style="7" customWidth="1"/>
    <col min="19" max="19" width="14.26953125" style="8" customWidth="1"/>
    <col min="20" max="20" width="18.54296875" style="7" customWidth="1"/>
    <col min="21" max="22" width="9.1796875" style="7"/>
  </cols>
  <sheetData>
    <row r="1" spans="1:22" ht="52" x14ac:dyDescent="0.35">
      <c r="T1" s="13" t="s">
        <v>86</v>
      </c>
    </row>
    <row r="2" spans="1:22" ht="30.75" customHeight="1" x14ac:dyDescent="0.35">
      <c r="A2" s="116" t="s">
        <v>108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</row>
    <row r="3" spans="1:22" ht="30" hidden="1" customHeight="1" x14ac:dyDescent="0.35">
      <c r="A3" s="1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" customHeight="1" x14ac:dyDescent="0.35">
      <c r="A4" s="2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</row>
    <row r="5" spans="1:22" x14ac:dyDescent="0.35">
      <c r="A5" s="2"/>
      <c r="B5" s="3"/>
      <c r="C5" s="3"/>
      <c r="D5" s="3"/>
      <c r="E5" s="3"/>
      <c r="F5" s="3"/>
      <c r="G5" s="118"/>
      <c r="H5" s="118"/>
      <c r="I5" s="118"/>
      <c r="J5" s="118"/>
      <c r="K5" s="118"/>
      <c r="L5" s="118"/>
      <c r="M5" s="118"/>
      <c r="N5" s="118"/>
      <c r="O5" s="2"/>
      <c r="P5" s="2"/>
      <c r="Q5" s="2"/>
      <c r="T5" s="119"/>
      <c r="U5" s="119"/>
      <c r="V5" s="119"/>
    </row>
    <row r="6" spans="1:22" x14ac:dyDescent="0.35">
      <c r="A6" s="2"/>
      <c r="B6" s="1"/>
      <c r="C6" s="1"/>
      <c r="D6" s="1"/>
      <c r="E6" s="1"/>
      <c r="F6" s="1"/>
      <c r="G6" s="1"/>
      <c r="H6" s="1"/>
      <c r="I6" s="1"/>
      <c r="J6" s="1"/>
      <c r="K6" s="4"/>
      <c r="L6" s="4"/>
      <c r="M6" s="4"/>
      <c r="N6" s="4"/>
      <c r="O6" s="5"/>
      <c r="P6" s="2"/>
      <c r="Q6" s="2"/>
      <c r="R6"/>
      <c r="S6"/>
      <c r="T6"/>
      <c r="U6" s="9"/>
      <c r="V6" s="9"/>
    </row>
    <row r="7" spans="1:22" ht="39.75" customHeight="1" x14ac:dyDescent="0.35">
      <c r="A7" s="108" t="s">
        <v>0</v>
      </c>
      <c r="B7" s="108" t="s">
        <v>1</v>
      </c>
      <c r="C7" s="108" t="s">
        <v>2</v>
      </c>
      <c r="D7" s="108" t="s">
        <v>3</v>
      </c>
      <c r="E7" s="120" t="s">
        <v>4</v>
      </c>
      <c r="F7" s="108" t="s">
        <v>5</v>
      </c>
      <c r="G7" s="102" t="s">
        <v>104</v>
      </c>
      <c r="H7" s="103"/>
      <c r="I7" s="103"/>
      <c r="J7" s="111"/>
      <c r="K7" s="102" t="s">
        <v>96</v>
      </c>
      <c r="L7" s="103"/>
      <c r="M7" s="103"/>
      <c r="N7" s="111"/>
      <c r="O7" s="112" t="s">
        <v>75</v>
      </c>
      <c r="P7" s="112" t="s">
        <v>77</v>
      </c>
      <c r="Q7" s="112" t="s">
        <v>97</v>
      </c>
      <c r="R7" s="115" t="s">
        <v>15</v>
      </c>
      <c r="S7" s="94" t="s">
        <v>16</v>
      </c>
      <c r="T7" s="95" t="s">
        <v>89</v>
      </c>
      <c r="U7" s="96"/>
      <c r="V7" s="97"/>
    </row>
    <row r="8" spans="1:22" ht="15" customHeight="1" x14ac:dyDescent="0.35">
      <c r="A8" s="109"/>
      <c r="B8" s="109"/>
      <c r="C8" s="109"/>
      <c r="D8" s="109"/>
      <c r="E8" s="121"/>
      <c r="F8" s="109"/>
      <c r="G8" s="98" t="s">
        <v>6</v>
      </c>
      <c r="H8" s="100" t="s">
        <v>7</v>
      </c>
      <c r="I8" s="101"/>
      <c r="J8" s="98" t="s">
        <v>8</v>
      </c>
      <c r="K8" s="98" t="s">
        <v>6</v>
      </c>
      <c r="L8" s="102" t="s">
        <v>7</v>
      </c>
      <c r="M8" s="103"/>
      <c r="N8" s="98" t="s">
        <v>8</v>
      </c>
      <c r="O8" s="113"/>
      <c r="P8" s="113"/>
      <c r="Q8" s="113"/>
      <c r="R8" s="115"/>
      <c r="S8" s="94"/>
      <c r="T8" s="104" t="s">
        <v>18</v>
      </c>
      <c r="U8" s="106" t="s">
        <v>19</v>
      </c>
      <c r="V8" s="123" t="s">
        <v>20</v>
      </c>
    </row>
    <row r="9" spans="1:22" ht="46.5" customHeight="1" x14ac:dyDescent="0.35">
      <c r="A9" s="110"/>
      <c r="B9" s="110"/>
      <c r="C9" s="110"/>
      <c r="D9" s="110"/>
      <c r="E9" s="122"/>
      <c r="F9" s="110"/>
      <c r="G9" s="99"/>
      <c r="H9" s="14" t="s">
        <v>6</v>
      </c>
      <c r="I9" s="14" t="s">
        <v>9</v>
      </c>
      <c r="J9" s="99"/>
      <c r="K9" s="99"/>
      <c r="L9" s="14" t="s">
        <v>6</v>
      </c>
      <c r="M9" s="14" t="s">
        <v>9</v>
      </c>
      <c r="N9" s="99"/>
      <c r="O9" s="114"/>
      <c r="P9" s="114"/>
      <c r="Q9" s="114"/>
      <c r="R9" s="115"/>
      <c r="S9" s="94"/>
      <c r="T9" s="105"/>
      <c r="U9" s="107"/>
      <c r="V9" s="124"/>
    </row>
    <row r="10" spans="1:22" ht="15" customHeight="1" x14ac:dyDescent="0.35">
      <c r="A10" s="48" t="s">
        <v>43</v>
      </c>
      <c r="B10" s="131" t="s">
        <v>64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3"/>
    </row>
    <row r="11" spans="1:22" x14ac:dyDescent="0.35">
      <c r="A11" s="48" t="s">
        <v>43</v>
      </c>
      <c r="B11" s="47" t="s">
        <v>10</v>
      </c>
      <c r="C11" s="149" t="s">
        <v>88</v>
      </c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1"/>
    </row>
    <row r="12" spans="1:22" x14ac:dyDescent="0.35">
      <c r="A12" s="48" t="s">
        <v>43</v>
      </c>
      <c r="B12" s="48" t="s">
        <v>10</v>
      </c>
      <c r="C12" s="49" t="s">
        <v>27</v>
      </c>
      <c r="D12" s="136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8"/>
    </row>
    <row r="13" spans="1:22" ht="20.25" customHeight="1" x14ac:dyDescent="0.35">
      <c r="A13" s="126" t="s">
        <v>43</v>
      </c>
      <c r="B13" s="127" t="s">
        <v>10</v>
      </c>
      <c r="C13" s="129" t="s">
        <v>27</v>
      </c>
      <c r="D13" s="130" t="s">
        <v>10</v>
      </c>
      <c r="E13" s="41" t="s">
        <v>63</v>
      </c>
      <c r="F13" s="18" t="s">
        <v>66</v>
      </c>
      <c r="G13" s="19">
        <v>2020</v>
      </c>
      <c r="H13" s="20">
        <v>2020</v>
      </c>
      <c r="I13" s="20"/>
      <c r="J13" s="20"/>
      <c r="K13" s="19"/>
      <c r="L13" s="20"/>
      <c r="M13" s="20"/>
      <c r="N13" s="20"/>
      <c r="O13" s="21">
        <v>2020</v>
      </c>
      <c r="P13" s="20">
        <v>2020</v>
      </c>
      <c r="Q13" s="22">
        <v>2020</v>
      </c>
      <c r="R13" s="52" t="s">
        <v>21</v>
      </c>
      <c r="S13" s="53"/>
      <c r="T13" s="53"/>
      <c r="U13" s="53"/>
      <c r="V13" s="54"/>
    </row>
    <row r="14" spans="1:22" x14ac:dyDescent="0.35">
      <c r="A14" s="127"/>
      <c r="B14" s="127"/>
      <c r="C14" s="129"/>
      <c r="D14" s="130"/>
      <c r="E14" s="44"/>
      <c r="F14" s="18" t="s">
        <v>24</v>
      </c>
      <c r="G14" s="19"/>
      <c r="H14" s="20"/>
      <c r="I14" s="19"/>
      <c r="J14" s="19"/>
      <c r="K14" s="19"/>
      <c r="L14" s="20"/>
      <c r="M14" s="20"/>
      <c r="N14" s="20"/>
      <c r="O14" s="21"/>
      <c r="P14" s="20"/>
      <c r="Q14" s="22"/>
      <c r="R14" s="55"/>
      <c r="S14" s="56"/>
      <c r="T14" s="56"/>
      <c r="U14" s="56"/>
      <c r="V14" s="57"/>
    </row>
    <row r="15" spans="1:22" x14ac:dyDescent="0.35">
      <c r="A15" s="127"/>
      <c r="B15" s="127"/>
      <c r="C15" s="129"/>
      <c r="D15" s="130"/>
      <c r="E15" s="42"/>
      <c r="F15" s="18" t="s">
        <v>24</v>
      </c>
      <c r="G15" s="19"/>
      <c r="H15" s="20"/>
      <c r="I15" s="20"/>
      <c r="J15" s="20"/>
      <c r="K15" s="23"/>
      <c r="L15" s="24"/>
      <c r="M15" s="24"/>
      <c r="N15" s="24"/>
      <c r="O15" s="21"/>
      <c r="P15" s="24"/>
      <c r="Q15" s="22"/>
      <c r="R15" s="55"/>
      <c r="S15" s="56"/>
      <c r="T15" s="56"/>
      <c r="U15" s="56"/>
      <c r="V15" s="57"/>
    </row>
    <row r="16" spans="1:22" x14ac:dyDescent="0.35">
      <c r="A16" s="127"/>
      <c r="B16" s="127"/>
      <c r="C16" s="129"/>
      <c r="D16" s="130"/>
      <c r="E16" s="43"/>
      <c r="F16" s="25" t="s">
        <v>11</v>
      </c>
      <c r="G16" s="23">
        <f>G13+G14+G15</f>
        <v>2020</v>
      </c>
      <c r="H16" s="23">
        <f t="shared" ref="H16:Q16" si="0">H13+H14+H15</f>
        <v>2020</v>
      </c>
      <c r="I16" s="23">
        <f t="shared" si="0"/>
        <v>0</v>
      </c>
      <c r="J16" s="23">
        <f t="shared" si="0"/>
        <v>0</v>
      </c>
      <c r="K16" s="23">
        <f t="shared" si="0"/>
        <v>0</v>
      </c>
      <c r="L16" s="23">
        <f t="shared" si="0"/>
        <v>0</v>
      </c>
      <c r="M16" s="23">
        <f t="shared" si="0"/>
        <v>0</v>
      </c>
      <c r="N16" s="23">
        <f t="shared" si="0"/>
        <v>0</v>
      </c>
      <c r="O16" s="26">
        <f t="shared" si="0"/>
        <v>2020</v>
      </c>
      <c r="P16" s="23">
        <f t="shared" ref="P16" si="1">P13+P14+P15</f>
        <v>2020</v>
      </c>
      <c r="Q16" s="27">
        <f t="shared" si="0"/>
        <v>2020</v>
      </c>
      <c r="R16" s="58"/>
      <c r="S16" s="59"/>
      <c r="T16" s="59"/>
      <c r="U16" s="59"/>
      <c r="V16" s="60"/>
    </row>
    <row r="17" spans="1:22" ht="51" customHeight="1" x14ac:dyDescent="0.35">
      <c r="A17" s="61" t="s">
        <v>43</v>
      </c>
      <c r="B17" s="62"/>
      <c r="C17" s="62"/>
      <c r="D17" s="63"/>
      <c r="E17" s="64" t="s">
        <v>69</v>
      </c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11" t="s">
        <v>101</v>
      </c>
      <c r="S17" s="12" t="s">
        <v>65</v>
      </c>
      <c r="T17" s="12" t="s">
        <v>91</v>
      </c>
      <c r="U17" s="12" t="s">
        <v>56</v>
      </c>
      <c r="V17" s="12">
        <v>100</v>
      </c>
    </row>
    <row r="18" spans="1:22" x14ac:dyDescent="0.35">
      <c r="A18" s="28"/>
      <c r="B18" s="29"/>
      <c r="C18" s="36" t="s">
        <v>12</v>
      </c>
      <c r="D18" s="37"/>
      <c r="E18" s="37"/>
      <c r="F18" s="30"/>
      <c r="G18" s="23">
        <f>G16</f>
        <v>2020</v>
      </c>
      <c r="H18" s="23">
        <f t="shared" ref="H18:Q18" si="2">H16</f>
        <v>2020</v>
      </c>
      <c r="I18" s="23">
        <f t="shared" si="2"/>
        <v>0</v>
      </c>
      <c r="J18" s="23">
        <f t="shared" si="2"/>
        <v>0</v>
      </c>
      <c r="K18" s="23">
        <f t="shared" si="2"/>
        <v>0</v>
      </c>
      <c r="L18" s="23">
        <f t="shared" si="2"/>
        <v>0</v>
      </c>
      <c r="M18" s="26">
        <f t="shared" si="2"/>
        <v>0</v>
      </c>
      <c r="N18" s="31">
        <f t="shared" si="2"/>
        <v>0</v>
      </c>
      <c r="O18" s="31">
        <f t="shared" si="2"/>
        <v>2020</v>
      </c>
      <c r="P18" s="31">
        <f t="shared" si="2"/>
        <v>2020</v>
      </c>
      <c r="Q18" s="31">
        <f t="shared" si="2"/>
        <v>2020</v>
      </c>
      <c r="R18" s="66"/>
      <c r="S18" s="67"/>
      <c r="T18" s="67"/>
      <c r="U18" s="67"/>
      <c r="V18" s="68"/>
    </row>
    <row r="19" spans="1:22" x14ac:dyDescent="0.35">
      <c r="A19" s="28"/>
      <c r="B19" s="29"/>
      <c r="C19" s="75" t="s">
        <v>13</v>
      </c>
      <c r="D19" s="76"/>
      <c r="E19" s="76"/>
      <c r="F19" s="77"/>
      <c r="G19" s="23">
        <f>G18</f>
        <v>2020</v>
      </c>
      <c r="H19" s="23">
        <f t="shared" ref="H19:Q20" si="3">H18</f>
        <v>2020</v>
      </c>
      <c r="I19" s="23">
        <f t="shared" si="3"/>
        <v>0</v>
      </c>
      <c r="J19" s="23">
        <f t="shared" si="3"/>
        <v>0</v>
      </c>
      <c r="K19" s="23">
        <f t="shared" si="3"/>
        <v>0</v>
      </c>
      <c r="L19" s="23">
        <f t="shared" si="3"/>
        <v>0</v>
      </c>
      <c r="M19" s="26">
        <f t="shared" si="3"/>
        <v>0</v>
      </c>
      <c r="N19" s="26">
        <f t="shared" si="3"/>
        <v>0</v>
      </c>
      <c r="O19" s="26">
        <f t="shared" si="3"/>
        <v>2020</v>
      </c>
      <c r="P19" s="26">
        <f t="shared" si="3"/>
        <v>2020</v>
      </c>
      <c r="Q19" s="26">
        <f t="shared" si="3"/>
        <v>2020</v>
      </c>
      <c r="R19" s="69"/>
      <c r="S19" s="70"/>
      <c r="T19" s="70"/>
      <c r="U19" s="70"/>
      <c r="V19" s="71"/>
    </row>
    <row r="20" spans="1:22" x14ac:dyDescent="0.35">
      <c r="A20" s="32"/>
      <c r="B20" s="33"/>
      <c r="C20" s="78" t="s">
        <v>14</v>
      </c>
      <c r="D20" s="79"/>
      <c r="E20" s="79"/>
      <c r="F20" s="80"/>
      <c r="G20" s="34">
        <f>G19</f>
        <v>2020</v>
      </c>
      <c r="H20" s="34">
        <f t="shared" si="3"/>
        <v>2020</v>
      </c>
      <c r="I20" s="34">
        <f t="shared" si="3"/>
        <v>0</v>
      </c>
      <c r="J20" s="34">
        <f t="shared" si="3"/>
        <v>0</v>
      </c>
      <c r="K20" s="34">
        <f t="shared" si="3"/>
        <v>0</v>
      </c>
      <c r="L20" s="34">
        <f t="shared" si="3"/>
        <v>0</v>
      </c>
      <c r="M20" s="35">
        <f t="shared" si="3"/>
        <v>0</v>
      </c>
      <c r="N20" s="35">
        <f t="shared" si="3"/>
        <v>0</v>
      </c>
      <c r="O20" s="35">
        <f t="shared" si="3"/>
        <v>2020</v>
      </c>
      <c r="P20" s="35">
        <f t="shared" si="3"/>
        <v>2020</v>
      </c>
      <c r="Q20" s="35">
        <f t="shared" si="3"/>
        <v>2020</v>
      </c>
      <c r="R20" s="72"/>
      <c r="S20" s="73"/>
      <c r="T20" s="73"/>
      <c r="U20" s="73"/>
      <c r="V20" s="74"/>
    </row>
    <row r="21" spans="1:22" x14ac:dyDescent="0.35">
      <c r="A21" s="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6"/>
      <c r="O21" s="2"/>
      <c r="P21" s="2"/>
      <c r="Q21" s="2"/>
    </row>
    <row r="106" ht="15" customHeight="1" x14ac:dyDescent="0.35"/>
    <row r="139" ht="15" customHeight="1" x14ac:dyDescent="0.35"/>
  </sheetData>
  <mergeCells count="41">
    <mergeCell ref="P7:P9"/>
    <mergeCell ref="F7:F9"/>
    <mergeCell ref="G7:J7"/>
    <mergeCell ref="K7:N7"/>
    <mergeCell ref="A7:A9"/>
    <mergeCell ref="B7:B9"/>
    <mergeCell ref="C7:C9"/>
    <mergeCell ref="D7:D9"/>
    <mergeCell ref="E7:E9"/>
    <mergeCell ref="A2:V2"/>
    <mergeCell ref="E17:Q17"/>
    <mergeCell ref="B10:V10"/>
    <mergeCell ref="D12:V12"/>
    <mergeCell ref="R13:V16"/>
    <mergeCell ref="R7:R9"/>
    <mergeCell ref="S7:S9"/>
    <mergeCell ref="T7:V7"/>
    <mergeCell ref="T8:T9"/>
    <mergeCell ref="U8:U9"/>
    <mergeCell ref="V8:V9"/>
    <mergeCell ref="T5:V5"/>
    <mergeCell ref="A17:D17"/>
    <mergeCell ref="A13:A16"/>
    <mergeCell ref="B13:B16"/>
    <mergeCell ref="C13:C16"/>
    <mergeCell ref="C11:V11"/>
    <mergeCell ref="R18:V20"/>
    <mergeCell ref="B3:V3"/>
    <mergeCell ref="B4:V4"/>
    <mergeCell ref="C20:F20"/>
    <mergeCell ref="C19:F19"/>
    <mergeCell ref="D13:D16"/>
    <mergeCell ref="O7:O9"/>
    <mergeCell ref="Q7:Q9"/>
    <mergeCell ref="G8:G9"/>
    <mergeCell ref="H8:I8"/>
    <mergeCell ref="J8:J9"/>
    <mergeCell ref="K8:K9"/>
    <mergeCell ref="L8:M8"/>
    <mergeCell ref="N8:N9"/>
    <mergeCell ref="G5:N5"/>
  </mergeCell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E8901-257B-46F6-94D8-50C4B8A5EBC3}">
  <sheetPr>
    <pageSetUpPr fitToPage="1"/>
  </sheetPr>
  <dimension ref="A1:V139"/>
  <sheetViews>
    <sheetView showGridLines="0" zoomScale="115" zoomScaleNormal="115" workbookViewId="0">
      <selection activeCell="A2" sqref="A2:V2"/>
    </sheetView>
  </sheetViews>
  <sheetFormatPr defaultRowHeight="14.5" x14ac:dyDescent="0.35"/>
  <cols>
    <col min="1" max="1" width="4" customWidth="1"/>
    <col min="2" max="2" width="3" customWidth="1"/>
    <col min="3" max="3" width="3.81640625" customWidth="1"/>
    <col min="4" max="4" width="3.7265625" customWidth="1"/>
    <col min="5" max="5" width="15.81640625" customWidth="1"/>
    <col min="6" max="6" width="9.7265625" customWidth="1"/>
    <col min="17" max="17" width="0" hidden="1" customWidth="1"/>
    <col min="18" max="18" width="12.1796875" style="7" customWidth="1"/>
    <col min="19" max="19" width="16.7265625" style="8" customWidth="1"/>
    <col min="20" max="20" width="18.54296875" style="7" customWidth="1"/>
    <col min="21" max="22" width="9.1796875" style="7"/>
  </cols>
  <sheetData>
    <row r="1" spans="1:22" ht="52" x14ac:dyDescent="0.35">
      <c r="T1" s="13" t="s">
        <v>86</v>
      </c>
    </row>
    <row r="2" spans="1:22" ht="30.75" customHeight="1" x14ac:dyDescent="0.35">
      <c r="A2" s="116" t="s">
        <v>108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</row>
    <row r="3" spans="1:22" ht="30" hidden="1" customHeight="1" x14ac:dyDescent="0.35">
      <c r="A3" s="1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" customHeight="1" x14ac:dyDescent="0.35">
      <c r="A4" s="2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</row>
    <row r="5" spans="1:22" x14ac:dyDescent="0.35">
      <c r="A5" s="2"/>
      <c r="B5" s="3"/>
      <c r="C5" s="3"/>
      <c r="D5" s="3"/>
      <c r="E5" s="3"/>
      <c r="F5" s="3"/>
      <c r="G5" s="118"/>
      <c r="H5" s="118"/>
      <c r="I5" s="118"/>
      <c r="J5" s="118"/>
      <c r="K5" s="118"/>
      <c r="L5" s="118"/>
      <c r="M5" s="118"/>
      <c r="N5" s="118"/>
      <c r="O5" s="2"/>
      <c r="P5" s="2"/>
      <c r="Q5" s="2"/>
      <c r="T5" s="119"/>
      <c r="U5" s="119"/>
      <c r="V5" s="119"/>
    </row>
    <row r="6" spans="1:22" x14ac:dyDescent="0.35">
      <c r="A6" s="2"/>
      <c r="B6" s="1"/>
      <c r="C6" s="1"/>
      <c r="D6" s="1"/>
      <c r="E6" s="1"/>
      <c r="F6" s="1"/>
      <c r="G6" s="1"/>
      <c r="H6" s="1"/>
      <c r="I6" s="1"/>
      <c r="J6" s="1"/>
      <c r="K6" s="4"/>
      <c r="L6" s="4"/>
      <c r="M6" s="4"/>
      <c r="N6" s="4"/>
      <c r="O6" s="5"/>
      <c r="P6" s="2"/>
      <c r="Q6" s="2"/>
      <c r="R6"/>
      <c r="S6"/>
      <c r="T6"/>
      <c r="U6" s="9"/>
      <c r="V6" s="9"/>
    </row>
    <row r="7" spans="1:22" ht="39.75" customHeight="1" x14ac:dyDescent="0.35">
      <c r="A7" s="108" t="s">
        <v>0</v>
      </c>
      <c r="B7" s="108" t="s">
        <v>1</v>
      </c>
      <c r="C7" s="108" t="s">
        <v>2</v>
      </c>
      <c r="D7" s="108" t="s">
        <v>3</v>
      </c>
      <c r="E7" s="120" t="s">
        <v>4</v>
      </c>
      <c r="F7" s="108" t="s">
        <v>5</v>
      </c>
      <c r="G7" s="102" t="s">
        <v>95</v>
      </c>
      <c r="H7" s="103"/>
      <c r="I7" s="103"/>
      <c r="J7" s="111"/>
      <c r="K7" s="102" t="s">
        <v>102</v>
      </c>
      <c r="L7" s="103"/>
      <c r="M7" s="103"/>
      <c r="N7" s="111"/>
      <c r="O7" s="112" t="s">
        <v>75</v>
      </c>
      <c r="P7" s="112" t="s">
        <v>77</v>
      </c>
      <c r="Q7" s="112" t="s">
        <v>97</v>
      </c>
      <c r="R7" s="115" t="s">
        <v>15</v>
      </c>
      <c r="S7" s="94" t="s">
        <v>16</v>
      </c>
      <c r="T7" s="95" t="s">
        <v>89</v>
      </c>
      <c r="U7" s="96"/>
      <c r="V7" s="97"/>
    </row>
    <row r="8" spans="1:22" ht="15" customHeight="1" x14ac:dyDescent="0.35">
      <c r="A8" s="109"/>
      <c r="B8" s="109"/>
      <c r="C8" s="109"/>
      <c r="D8" s="109"/>
      <c r="E8" s="121"/>
      <c r="F8" s="109"/>
      <c r="G8" s="98" t="s">
        <v>6</v>
      </c>
      <c r="H8" s="100" t="s">
        <v>7</v>
      </c>
      <c r="I8" s="101"/>
      <c r="J8" s="98" t="s">
        <v>8</v>
      </c>
      <c r="K8" s="98" t="s">
        <v>6</v>
      </c>
      <c r="L8" s="102" t="s">
        <v>7</v>
      </c>
      <c r="M8" s="103"/>
      <c r="N8" s="98" t="s">
        <v>8</v>
      </c>
      <c r="O8" s="113"/>
      <c r="P8" s="113"/>
      <c r="Q8" s="113"/>
      <c r="R8" s="115"/>
      <c r="S8" s="94"/>
      <c r="T8" s="104" t="s">
        <v>18</v>
      </c>
      <c r="U8" s="106" t="s">
        <v>19</v>
      </c>
      <c r="V8" s="123" t="s">
        <v>20</v>
      </c>
    </row>
    <row r="9" spans="1:22" ht="46.5" customHeight="1" x14ac:dyDescent="0.35">
      <c r="A9" s="110"/>
      <c r="B9" s="110"/>
      <c r="C9" s="110"/>
      <c r="D9" s="110"/>
      <c r="E9" s="122"/>
      <c r="F9" s="110"/>
      <c r="G9" s="99"/>
      <c r="H9" s="14" t="s">
        <v>6</v>
      </c>
      <c r="I9" s="14" t="s">
        <v>9</v>
      </c>
      <c r="J9" s="99"/>
      <c r="K9" s="99"/>
      <c r="L9" s="14" t="s">
        <v>6</v>
      </c>
      <c r="M9" s="14" t="s">
        <v>9</v>
      </c>
      <c r="N9" s="99"/>
      <c r="O9" s="114"/>
      <c r="P9" s="114"/>
      <c r="Q9" s="114"/>
      <c r="R9" s="115"/>
      <c r="S9" s="94"/>
      <c r="T9" s="105"/>
      <c r="U9" s="107"/>
      <c r="V9" s="124"/>
    </row>
    <row r="10" spans="1:22" ht="20.25" customHeight="1" x14ac:dyDescent="0.35">
      <c r="A10" s="16" t="s">
        <v>54</v>
      </c>
      <c r="B10" s="86" t="s">
        <v>81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8"/>
    </row>
    <row r="11" spans="1:22" ht="20.25" customHeight="1" x14ac:dyDescent="0.35">
      <c r="A11" s="16" t="s">
        <v>54</v>
      </c>
      <c r="B11" s="39" t="s">
        <v>27</v>
      </c>
      <c r="C11" s="146" t="s">
        <v>84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8"/>
    </row>
    <row r="12" spans="1:22" ht="18.75" customHeight="1" x14ac:dyDescent="0.35">
      <c r="A12" s="16" t="s">
        <v>54</v>
      </c>
      <c r="B12" s="16" t="s">
        <v>27</v>
      </c>
      <c r="C12" s="17" t="s">
        <v>61</v>
      </c>
      <c r="D12" s="91" t="s">
        <v>82</v>
      </c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3"/>
    </row>
    <row r="13" spans="1:22" x14ac:dyDescent="0.35">
      <c r="A13" s="81" t="s">
        <v>54</v>
      </c>
      <c r="B13" s="82" t="s">
        <v>27</v>
      </c>
      <c r="C13" s="83" t="s">
        <v>61</v>
      </c>
      <c r="D13" s="84" t="s">
        <v>10</v>
      </c>
      <c r="E13" s="128" t="s">
        <v>83</v>
      </c>
      <c r="F13" s="18" t="s">
        <v>66</v>
      </c>
      <c r="G13" s="19">
        <v>250392</v>
      </c>
      <c r="H13" s="20">
        <v>250392</v>
      </c>
      <c r="I13" s="20"/>
      <c r="J13" s="20"/>
      <c r="K13" s="19"/>
      <c r="L13" s="20"/>
      <c r="M13" s="20"/>
      <c r="N13" s="20"/>
      <c r="O13" s="21"/>
      <c r="P13" s="31"/>
      <c r="Q13" s="22"/>
      <c r="R13" s="52"/>
      <c r="S13" s="53"/>
      <c r="T13" s="53"/>
      <c r="U13" s="53"/>
      <c r="V13" s="54"/>
    </row>
    <row r="14" spans="1:22" x14ac:dyDescent="0.35">
      <c r="A14" s="82"/>
      <c r="B14" s="82"/>
      <c r="C14" s="83"/>
      <c r="D14" s="84"/>
      <c r="E14" s="128"/>
      <c r="F14" s="18" t="s">
        <v>24</v>
      </c>
      <c r="G14" s="19"/>
      <c r="H14" s="20"/>
      <c r="I14" s="19"/>
      <c r="J14" s="19"/>
      <c r="K14" s="19"/>
      <c r="L14" s="20"/>
      <c r="M14" s="20"/>
      <c r="N14" s="20"/>
      <c r="O14" s="21"/>
      <c r="P14" s="26"/>
      <c r="Q14" s="22"/>
      <c r="R14" s="55"/>
      <c r="S14" s="56"/>
      <c r="T14" s="56"/>
      <c r="U14" s="56"/>
      <c r="V14" s="57"/>
    </row>
    <row r="15" spans="1:22" x14ac:dyDescent="0.35">
      <c r="A15" s="82"/>
      <c r="B15" s="82"/>
      <c r="C15" s="83"/>
      <c r="D15" s="84"/>
      <c r="E15" s="128"/>
      <c r="F15" s="18" t="s">
        <v>24</v>
      </c>
      <c r="G15" s="19"/>
      <c r="H15" s="20"/>
      <c r="I15" s="20"/>
      <c r="J15" s="20"/>
      <c r="K15" s="23"/>
      <c r="L15" s="24"/>
      <c r="M15" s="24"/>
      <c r="N15" s="24"/>
      <c r="O15" s="21"/>
      <c r="P15" s="35"/>
      <c r="Q15" s="22"/>
      <c r="R15" s="55"/>
      <c r="S15" s="56"/>
      <c r="T15" s="56"/>
      <c r="U15" s="56"/>
      <c r="V15" s="57"/>
    </row>
    <row r="16" spans="1:22" x14ac:dyDescent="0.35">
      <c r="A16" s="82"/>
      <c r="B16" s="82"/>
      <c r="C16" s="83"/>
      <c r="D16" s="84"/>
      <c r="E16" s="128"/>
      <c r="F16" s="25" t="s">
        <v>11</v>
      </c>
      <c r="G16" s="23">
        <f>G13+G14+G15</f>
        <v>250392</v>
      </c>
      <c r="H16" s="23">
        <f t="shared" ref="H16:N16" si="0">H13+H14+H15</f>
        <v>250392</v>
      </c>
      <c r="I16" s="23">
        <f t="shared" si="0"/>
        <v>0</v>
      </c>
      <c r="J16" s="23">
        <f t="shared" si="0"/>
        <v>0</v>
      </c>
      <c r="K16" s="23">
        <f t="shared" si="0"/>
        <v>0</v>
      </c>
      <c r="L16" s="23">
        <f t="shared" si="0"/>
        <v>0</v>
      </c>
      <c r="M16" s="23">
        <f t="shared" si="0"/>
        <v>0</v>
      </c>
      <c r="N16" s="23">
        <f t="shared" si="0"/>
        <v>0</v>
      </c>
      <c r="O16" s="35">
        <f t="shared" ref="O16:Q16" si="1">O15</f>
        <v>0</v>
      </c>
      <c r="P16" s="35"/>
      <c r="Q16" s="35">
        <f t="shared" si="1"/>
        <v>0</v>
      </c>
      <c r="R16" s="58"/>
      <c r="S16" s="59"/>
      <c r="T16" s="59"/>
      <c r="U16" s="59"/>
      <c r="V16" s="60"/>
    </row>
    <row r="17" spans="1:22" ht="51" customHeight="1" x14ac:dyDescent="0.35">
      <c r="A17" s="61" t="s">
        <v>54</v>
      </c>
      <c r="B17" s="62"/>
      <c r="C17" s="62"/>
      <c r="D17" s="63"/>
      <c r="E17" s="64" t="s">
        <v>105</v>
      </c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11" t="s">
        <v>101</v>
      </c>
      <c r="S17" s="12" t="s">
        <v>87</v>
      </c>
      <c r="T17" s="12" t="s">
        <v>85</v>
      </c>
      <c r="U17" s="12" t="s">
        <v>90</v>
      </c>
      <c r="V17" s="12">
        <v>100</v>
      </c>
    </row>
    <row r="18" spans="1:22" x14ac:dyDescent="0.35">
      <c r="A18" s="28"/>
      <c r="B18" s="29"/>
      <c r="C18" s="36" t="s">
        <v>12</v>
      </c>
      <c r="D18" s="37"/>
      <c r="E18" s="37"/>
      <c r="F18" s="30"/>
      <c r="G18" s="23">
        <f>G16</f>
        <v>250392</v>
      </c>
      <c r="H18" s="23">
        <f t="shared" ref="H18:Q18" si="2">H16</f>
        <v>250392</v>
      </c>
      <c r="I18" s="23">
        <f t="shared" si="2"/>
        <v>0</v>
      </c>
      <c r="J18" s="23" t="s">
        <v>74</v>
      </c>
      <c r="K18" s="23">
        <f t="shared" si="2"/>
        <v>0</v>
      </c>
      <c r="L18" s="23">
        <f t="shared" si="2"/>
        <v>0</v>
      </c>
      <c r="M18" s="26">
        <f t="shared" si="2"/>
        <v>0</v>
      </c>
      <c r="N18" s="31">
        <f t="shared" si="2"/>
        <v>0</v>
      </c>
      <c r="O18" s="31">
        <f t="shared" si="2"/>
        <v>0</v>
      </c>
      <c r="P18" s="31"/>
      <c r="Q18" s="31">
        <f t="shared" si="2"/>
        <v>0</v>
      </c>
      <c r="R18" s="66"/>
      <c r="S18" s="67"/>
      <c r="T18" s="67"/>
      <c r="U18" s="67"/>
      <c r="V18" s="68"/>
    </row>
    <row r="19" spans="1:22" x14ac:dyDescent="0.35">
      <c r="A19" s="28"/>
      <c r="B19" s="29"/>
      <c r="C19" s="75" t="s">
        <v>13</v>
      </c>
      <c r="D19" s="76"/>
      <c r="E19" s="76"/>
      <c r="F19" s="77"/>
      <c r="G19" s="23">
        <f>G18</f>
        <v>250392</v>
      </c>
      <c r="H19" s="23">
        <f t="shared" ref="H19:Q20" si="3">H18</f>
        <v>250392</v>
      </c>
      <c r="I19" s="23">
        <f t="shared" si="3"/>
        <v>0</v>
      </c>
      <c r="J19" s="23" t="str">
        <f t="shared" si="3"/>
        <v xml:space="preserve"> </v>
      </c>
      <c r="K19" s="23">
        <f t="shared" si="3"/>
        <v>0</v>
      </c>
      <c r="L19" s="23">
        <f t="shared" si="3"/>
        <v>0</v>
      </c>
      <c r="M19" s="26">
        <f t="shared" si="3"/>
        <v>0</v>
      </c>
      <c r="N19" s="26">
        <f t="shared" si="3"/>
        <v>0</v>
      </c>
      <c r="O19" s="26">
        <f t="shared" si="3"/>
        <v>0</v>
      </c>
      <c r="P19" s="26"/>
      <c r="Q19" s="26">
        <f t="shared" si="3"/>
        <v>0</v>
      </c>
      <c r="R19" s="69"/>
      <c r="S19" s="70"/>
      <c r="T19" s="70"/>
      <c r="U19" s="70"/>
      <c r="V19" s="71"/>
    </row>
    <row r="20" spans="1:22" x14ac:dyDescent="0.35">
      <c r="A20" s="32"/>
      <c r="B20" s="33"/>
      <c r="C20" s="78" t="s">
        <v>14</v>
      </c>
      <c r="D20" s="79"/>
      <c r="E20" s="79"/>
      <c r="F20" s="80"/>
      <c r="G20" s="34">
        <f>G19</f>
        <v>250392</v>
      </c>
      <c r="H20" s="34">
        <f t="shared" si="3"/>
        <v>250392</v>
      </c>
      <c r="I20" s="34">
        <f t="shared" si="3"/>
        <v>0</v>
      </c>
      <c r="J20" s="34" t="str">
        <f t="shared" si="3"/>
        <v xml:space="preserve"> </v>
      </c>
      <c r="K20" s="34">
        <f t="shared" si="3"/>
        <v>0</v>
      </c>
      <c r="L20" s="34">
        <f t="shared" si="3"/>
        <v>0</v>
      </c>
      <c r="M20" s="35">
        <f t="shared" si="3"/>
        <v>0</v>
      </c>
      <c r="N20" s="35">
        <f t="shared" si="3"/>
        <v>0</v>
      </c>
      <c r="O20" s="35">
        <f t="shared" si="3"/>
        <v>0</v>
      </c>
      <c r="P20" s="35"/>
      <c r="Q20" s="35">
        <f t="shared" si="3"/>
        <v>0</v>
      </c>
      <c r="R20" s="72"/>
      <c r="S20" s="73"/>
      <c r="T20" s="73"/>
      <c r="U20" s="73"/>
      <c r="V20" s="74"/>
    </row>
    <row r="21" spans="1:22" x14ac:dyDescent="0.35">
      <c r="A21" s="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6"/>
      <c r="O21" s="2"/>
      <c r="P21" s="2"/>
      <c r="Q21" s="2"/>
    </row>
    <row r="106" ht="15" customHeight="1" x14ac:dyDescent="0.35"/>
    <row r="139" ht="15" customHeight="1" x14ac:dyDescent="0.35"/>
  </sheetData>
  <mergeCells count="42">
    <mergeCell ref="O7:O9"/>
    <mergeCell ref="Q7:Q9"/>
    <mergeCell ref="R7:R9"/>
    <mergeCell ref="A2:V2"/>
    <mergeCell ref="B3:V3"/>
    <mergeCell ref="B4:V4"/>
    <mergeCell ref="G5:N5"/>
    <mergeCell ref="T5:V5"/>
    <mergeCell ref="A7:A9"/>
    <mergeCell ref="B7:B9"/>
    <mergeCell ref="C7:C9"/>
    <mergeCell ref="D7:D9"/>
    <mergeCell ref="E7:E9"/>
    <mergeCell ref="V8:V9"/>
    <mergeCell ref="P7:P9"/>
    <mergeCell ref="B10:V10"/>
    <mergeCell ref="C11:V11"/>
    <mergeCell ref="D12:V12"/>
    <mergeCell ref="S7:S9"/>
    <mergeCell ref="T7:V7"/>
    <mergeCell ref="G8:G9"/>
    <mergeCell ref="H8:I8"/>
    <mergeCell ref="J8:J9"/>
    <mergeCell ref="K8:K9"/>
    <mergeCell ref="L8:M8"/>
    <mergeCell ref="N8:N9"/>
    <mergeCell ref="T8:T9"/>
    <mergeCell ref="U8:U9"/>
    <mergeCell ref="F7:F9"/>
    <mergeCell ref="G7:J7"/>
    <mergeCell ref="K7:N7"/>
    <mergeCell ref="R13:V16"/>
    <mergeCell ref="A17:D17"/>
    <mergeCell ref="E17:Q17"/>
    <mergeCell ref="R18:V20"/>
    <mergeCell ref="C19:F19"/>
    <mergeCell ref="C20:F20"/>
    <mergeCell ref="A13:A16"/>
    <mergeCell ref="B13:B16"/>
    <mergeCell ref="C13:C16"/>
    <mergeCell ref="D13:D16"/>
    <mergeCell ref="E13:E16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BA783866EC94A14C93D53B4EA4D58945" ma:contentTypeVersion="10" ma:contentTypeDescription="Kurkite naują dokumentą." ma:contentTypeScope="" ma:versionID="98e4547869093beffee06e4bd68f9e0c">
  <xsd:schema xmlns:xsd="http://www.w3.org/2001/XMLSchema" xmlns:xs="http://www.w3.org/2001/XMLSchema" xmlns:p="http://schemas.microsoft.com/office/2006/metadata/properties" xmlns:ns3="b3de64f0-f2db-4dd9-b985-5845068ac5de" targetNamespace="http://schemas.microsoft.com/office/2006/metadata/properties" ma:root="true" ma:fieldsID="e5b77661b85d4fb7e990dea9157ab065" ns3:_="">
    <xsd:import namespace="b3de64f0-f2db-4dd9-b985-5845068ac5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e64f0-f2db-4dd9-b985-5845068ac5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EF868F-19A0-4B5A-9A62-1D4B19423669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b3de64f0-f2db-4dd9-b985-5845068ac5de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64EB0A3-ADB5-44D7-8751-740FE5CB14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de64f0-f2db-4dd9-b985-5845068ac5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D75B38-F6F8-4897-B550-8F5C6E78B7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1 programa  </vt:lpstr>
      <vt:lpstr>2 programa  </vt:lpstr>
      <vt:lpstr>6 programa  </vt:lpstr>
      <vt:lpstr>7 programa  </vt:lpstr>
      <vt:lpstr>8 programa </vt:lpstr>
      <vt:lpstr>10 programa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Ina Fomina</cp:lastModifiedBy>
  <cp:lastPrinted>2024-10-18T10:25:06Z</cp:lastPrinted>
  <dcterms:created xsi:type="dcterms:W3CDTF">2015-06-05T18:17:20Z</dcterms:created>
  <dcterms:modified xsi:type="dcterms:W3CDTF">2024-10-18T10:25:54Z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0x010100BA783866EC94A14C93D53B4EA4D58945</vt:lpwstr>
  </property>
</Properties>
</file>